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optimabanksa.sharepoint.com/sites/StrategyIR/Strategy  IR/ESG/Presentations/Factsheet/"/>
    </mc:Choice>
  </mc:AlternateContent>
  <xr:revisionPtr revIDLastSave="0" documentId="8_{DF4FABDC-4A7E-48A6-8BF0-B434ECCB759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ustainability Strategy" sheetId="7" r:id="rId1"/>
    <sheet name="Stakeholder Engagement" sheetId="4" r:id="rId2"/>
    <sheet name="Sustainability Governance" sheetId="5" r:id="rId3"/>
    <sheet name="Environmental Data" sheetId="1" r:id="rId4"/>
    <sheet name="Social Data" sheetId="2" r:id="rId5"/>
    <sheet name="Governance Data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9" i="1" s="1"/>
  <c r="G18" i="1"/>
  <c r="F65" i="2" l="1"/>
  <c r="D30" i="1"/>
  <c r="F25" i="2"/>
  <c r="F26" i="2" s="1"/>
  <c r="E65" i="2" l="1"/>
  <c r="D65" i="2"/>
  <c r="F18" i="1"/>
  <c r="F20" i="1" s="1"/>
  <c r="E18" i="1"/>
  <c r="E20" i="1" s="1"/>
  <c r="F17" i="1"/>
  <c r="F19" i="1" s="1"/>
  <c r="E17" i="1"/>
  <c r="E19" i="1" s="1"/>
  <c r="D17" i="1"/>
  <c r="D19" i="1" s="1"/>
</calcChain>
</file>

<file path=xl/sharedStrings.xml><?xml version="1.0" encoding="utf-8"?>
<sst xmlns="http://schemas.openxmlformats.org/spreadsheetml/2006/main" count="420" uniqueCount="238">
  <si>
    <t>Environmental Data</t>
  </si>
  <si>
    <t>Unit</t>
  </si>
  <si>
    <t>2022 Performance</t>
  </si>
  <si>
    <t>2023 Performance</t>
  </si>
  <si>
    <t>2024 Performance</t>
  </si>
  <si>
    <t>2025 Performance</t>
  </si>
  <si>
    <t>Scope 1 emissions - Total amount of direct emissions (Scope 1)</t>
  </si>
  <si>
    <t>Tons CO2 equivalent (tCO2e)</t>
  </si>
  <si>
    <t>Scope 1 emissions - GHG intensity of Scope 1 emissions</t>
  </si>
  <si>
    <t>0.5</t>
  </si>
  <si>
    <t>Scope 2 emissions - Total amount of indirect emissions (Scope 2) - Location based approach</t>
  </si>
  <si>
    <t>Scope 2 emissions - GHG intensity of Scope 2 emissions - Location based approach</t>
  </si>
  <si>
    <t>Scope 2 emissions - Total amount of indirect emissions (Scope 2) - Market based approach</t>
  </si>
  <si>
    <t>Scope 2 emissions - GHG intensity of Scope 2 emissions - Market based approach</t>
  </si>
  <si>
    <t>Energy consumption and production - Total amount of energy consumed within the organisation</t>
  </si>
  <si>
    <t>Megawatt hour (MWh)</t>
  </si>
  <si>
    <t>Energy consumption and production - Percentage of electricity consumed</t>
  </si>
  <si>
    <t>Percentage (%)</t>
  </si>
  <si>
    <t>Energy consumption and production - Percentage of renewable energy consumed*</t>
  </si>
  <si>
    <t>Energy consumption and production - Total amount of energy produced</t>
  </si>
  <si>
    <t>Energy consumption and production - Percentage of renewable energy produced</t>
  </si>
  <si>
    <t>Waste management - Total amount of hazardous waste</t>
  </si>
  <si>
    <t>tons</t>
  </si>
  <si>
    <t xml:space="preserve">Due to the nature of its operations, the Bank does not produce any  quantities of hazardous waste. </t>
  </si>
  <si>
    <t>Waste management- Total Waste generated</t>
  </si>
  <si>
    <t>kg</t>
  </si>
  <si>
    <t>1,521.49</t>
  </si>
  <si>
    <t>2,240.94</t>
  </si>
  <si>
    <t>Waste management - Percentage of waste by type of treatment - Recycled</t>
  </si>
  <si>
    <t>Waste management - Percentage of waste by type of treatment - Composted</t>
  </si>
  <si>
    <t>Waste management - Percentage of waste by type of treatment - Incinerated</t>
  </si>
  <si>
    <t>Waste management - Percentage of waste by type of treatment - Landfilled</t>
  </si>
  <si>
    <t>Waste management - Total ammount of radioactive waste</t>
  </si>
  <si>
    <t xml:space="preserve">Due to the nature of its operations, the Bank does not produce any  radioactive waste. </t>
  </si>
  <si>
    <t>Biodiversity sensitive areas - Description of the impact of business operations on biodiversity sensitive areas</t>
  </si>
  <si>
    <t>The Bank does not operate in biodiversity sensitive areas</t>
  </si>
  <si>
    <t>Total GHG emissions - Total GHG emissions location based</t>
  </si>
  <si>
    <t>Total GHG emissions - Total GHG emissions market based</t>
  </si>
  <si>
    <t>* From 2022, 2023 and 2024 Residual Energy Mix of Greece according to DAPEEP</t>
  </si>
  <si>
    <t>Percentage of plug-in hybrid and electric corporate vehicles</t>
  </si>
  <si>
    <t>Waste Managment- Recycled organic waste and converted it into soil fertilizer</t>
  </si>
  <si>
    <t>Kilograms</t>
  </si>
  <si>
    <t>664.46</t>
  </si>
  <si>
    <t>Share of fossil sources in total energy consumption</t>
  </si>
  <si>
    <t>Waste managment- Recycling of old electronic equipment, disposal of servers and computers</t>
  </si>
  <si>
    <t>Waste managment- Non-recyclable waste</t>
  </si>
  <si>
    <t>Waste managment- Percentage of non-recyclable waste</t>
  </si>
  <si>
    <t xml:space="preserve">Waste managment- Recycling </t>
  </si>
  <si>
    <t>Waste managment- Other recovery operations</t>
  </si>
  <si>
    <t xml:space="preserve">Kilograms </t>
  </si>
  <si>
    <t>Summary of EU Taxonomy KPIs</t>
  </si>
  <si>
    <t>Total environmentally sustainable assets****</t>
  </si>
  <si>
    <t>Total environmentally sustainable assets*****</t>
  </si>
  <si>
    <t>KPI****</t>
  </si>
  <si>
    <t>KPI*****</t>
  </si>
  <si>
    <t>% coverage (over total assets)***</t>
  </si>
  <si>
    <t>Main KPI</t>
  </si>
  <si>
    <t>Green asset ratio (GAR) stock</t>
  </si>
  <si>
    <t>N/A</t>
  </si>
  <si>
    <t>Social Data</t>
  </si>
  <si>
    <t>Percentage of female employees</t>
  </si>
  <si>
    <t>Employee turnover - Percentage of full-time employee voluntary turnover</t>
  </si>
  <si>
    <t>Employee turnover - Percentage of full-time employee involuntary turnover</t>
  </si>
  <si>
    <t>Employee turnover - Total employee turnover</t>
  </si>
  <si>
    <t>Employee training - Average training hours of employees at top management level</t>
  </si>
  <si>
    <t>Number of hours/ employee</t>
  </si>
  <si>
    <t>Employee training - Average training hours of the rest employee categories</t>
  </si>
  <si>
    <t>Number of hours/employee</t>
  </si>
  <si>
    <t>Employee training - Average training hours - Women</t>
  </si>
  <si>
    <t>Percentage of employees covered by collective bargaining agreements</t>
  </si>
  <si>
    <t>Total amount of monetary expenditure on employee training</t>
  </si>
  <si>
    <t>Euros (€)</t>
  </si>
  <si>
    <t>Percentage of difference between male and female earnings</t>
  </si>
  <si>
    <t>CEO pay ratio - Ratio of CEO to median employee earnings</t>
  </si>
  <si>
    <t>Ratio</t>
  </si>
  <si>
    <t>Business ethics violations - Total number of business ethics violations</t>
  </si>
  <si>
    <t>Number</t>
  </si>
  <si>
    <t>Monetary expenses in support of Society</t>
  </si>
  <si>
    <t xml:space="preserve">Number </t>
  </si>
  <si>
    <t>Wok related Accidents</t>
  </si>
  <si>
    <t>Fatalities</t>
  </si>
  <si>
    <t>Data Security Breaches</t>
  </si>
  <si>
    <t>Number of customers affected by security breaches</t>
  </si>
  <si>
    <t>Number of employees</t>
  </si>
  <si>
    <t>575 (550 for the Bank)</t>
  </si>
  <si>
    <t>Number of female employees</t>
  </si>
  <si>
    <t xml:space="preserve">Number of male employees </t>
  </si>
  <si>
    <t xml:space="preserve">Number of permanent female employees </t>
  </si>
  <si>
    <t xml:space="preserve">Number of permanent male employees </t>
  </si>
  <si>
    <t>Number of female part-time employees</t>
  </si>
  <si>
    <t>Number of male part-time employees</t>
  </si>
  <si>
    <t>Number of employees with non-guaranteed working hours</t>
  </si>
  <si>
    <t>Number of non-salaried employees</t>
  </si>
  <si>
    <t>Percentage of employees covered by collective labor agreements</t>
  </si>
  <si>
    <t>Percentage of employees covered by representatives</t>
  </si>
  <si>
    <t>Number of female employees at top management level</t>
  </si>
  <si>
    <t>Number of male employees at top management level</t>
  </si>
  <si>
    <t>Distribution of employees by age group- under 30 years old</t>
  </si>
  <si>
    <t>Distribution of employees by age group-  30 to 50 years old</t>
  </si>
  <si>
    <t>Distribution of employees by age group-  over 50 years old</t>
  </si>
  <si>
    <t>Percentage of employees entitled to family/parental leave (Total number of employees)</t>
  </si>
  <si>
    <t>Percentage of employees entitled to family/parental leave (female)</t>
  </si>
  <si>
    <t>Percentage of employees entitled to family/parental leave (male)</t>
  </si>
  <si>
    <t>NPS score of the Bank’s branches</t>
  </si>
  <si>
    <t>Score</t>
  </si>
  <si>
    <t>Percentage of financial transactions carried out via digital networks</t>
  </si>
  <si>
    <t>Governance DATA</t>
  </si>
  <si>
    <t>Board composition - Classification of the Chairman of the Board</t>
  </si>
  <si>
    <t>Non- Executive Board Member</t>
  </si>
  <si>
    <t>Board composition - Percentage of female board members</t>
  </si>
  <si>
    <t>Percentage</t>
  </si>
  <si>
    <t>Board composition - Percentage of non-executive board members</t>
  </si>
  <si>
    <t>Board composition - Percentage of independent non-executive board members</t>
  </si>
  <si>
    <t>Board composition - Number of board members</t>
  </si>
  <si>
    <t>Board composition - Average age of board members</t>
  </si>
  <si>
    <t>Board composition - Average tenure of board members</t>
  </si>
  <si>
    <t>Business ethics violations - Total amount of monetary losses as a result of business ethics violations</t>
  </si>
  <si>
    <t>Board composition- Number of executive members</t>
  </si>
  <si>
    <t>Board composition- Number of non-executive members</t>
  </si>
  <si>
    <t>Board composition- Number of independent non-executive members</t>
  </si>
  <si>
    <t>Sustainability related Codes and Policies</t>
  </si>
  <si>
    <t>Absenteeism Policy</t>
  </si>
  <si>
    <t>√</t>
  </si>
  <si>
    <t>Busines Ethics Policy -Code of Ethical Conduct and Ethics</t>
  </si>
  <si>
    <t>Code of Ethical Conduct and Ethics</t>
  </si>
  <si>
    <t>Data security policy - Description of data security policy and fundamental principles</t>
  </si>
  <si>
    <t>Information Security Incidents Management Policy</t>
  </si>
  <si>
    <t>Physical Security Policy</t>
  </si>
  <si>
    <r>
      <t>Policy for the Prevention and Combating of Incidents of Violence and Harassment at Work - Complaint Management</t>
    </r>
    <r>
      <rPr>
        <b/>
        <sz val="10"/>
        <color theme="1"/>
        <rFont val="Tahoma"/>
        <family val="2"/>
        <charset val="161"/>
      </rPr>
      <t>:</t>
    </r>
    <r>
      <rPr>
        <sz val="10"/>
        <color theme="1"/>
        <rFont val="Tahoma"/>
        <family val="2"/>
        <charset val="161"/>
      </rPr>
      <t xml:space="preserve"> </t>
    </r>
  </si>
  <si>
    <t>P54_Έκδοση για Site_Πολιτική για τη Βία και την Παρενόχληση</t>
  </si>
  <si>
    <t>Remuneration Policy for the members of BoD</t>
  </si>
  <si>
    <t>p43_politiki_apodoxon_melon_ds.pdf</t>
  </si>
  <si>
    <t>Suitability Policy for the Members of the BoD</t>
  </si>
  <si>
    <t>suitability_policy_members_board_of_directors.pdf</t>
  </si>
  <si>
    <t>Whistleblowing Policy</t>
  </si>
  <si>
    <t>ANX295_Παράρτημα Ι_Site_Πολιτική Καταγγελιών Αθέμιτων Πρακτικών (Whistleblowing Policy)</t>
  </si>
  <si>
    <t xml:space="preserve">Percentage of male employees </t>
  </si>
  <si>
    <t>Total number of new employee hires</t>
  </si>
  <si>
    <t>Total number of new employee hires- men</t>
  </si>
  <si>
    <t>Total number of new employee hires- women</t>
  </si>
  <si>
    <t>445 (426 for the Bank)</t>
  </si>
  <si>
    <t>500 (478Bank)</t>
  </si>
  <si>
    <t>Health &amp; Safety</t>
  </si>
  <si>
    <t>Data Privacy</t>
  </si>
  <si>
    <t>Training</t>
  </si>
  <si>
    <t>Employees/ Labour data</t>
  </si>
  <si>
    <t>Hires</t>
  </si>
  <si>
    <t>Turnover</t>
  </si>
  <si>
    <t>Percentage of employees entitled to family/ parental leave (total employees)</t>
  </si>
  <si>
    <t>Work life Balance</t>
  </si>
  <si>
    <t>Other Societal Data</t>
  </si>
  <si>
    <t>Emissions</t>
  </si>
  <si>
    <t>Waste Management</t>
  </si>
  <si>
    <t>Other environmental data</t>
  </si>
  <si>
    <t>Energy Consumption</t>
  </si>
  <si>
    <t>Board Composition</t>
  </si>
  <si>
    <t>Male</t>
  </si>
  <si>
    <t>Female</t>
  </si>
  <si>
    <t>Number of meetings of the Board of Directors</t>
  </si>
  <si>
    <t>Number of meetings of the Audit Committee</t>
  </si>
  <si>
    <t>Number of employees receiving training on anti bribery and corruption</t>
  </si>
  <si>
    <t>Number of meetings of the Risk Management Committee</t>
  </si>
  <si>
    <t>Number of meetings of the Remuneration Committee</t>
  </si>
  <si>
    <t>Number of meetings of the Sustainability Management Committee</t>
  </si>
  <si>
    <t>Committees meetings</t>
  </si>
  <si>
    <t>Number of Sustainability related reports</t>
  </si>
  <si>
    <t>Number of engagegements with Investors</t>
  </si>
  <si>
    <t xml:space="preserve">Other </t>
  </si>
  <si>
    <t>Ton CO2 equivalent (tCO2e)</t>
  </si>
  <si>
    <t xml:space="preserve">Internal ESG Capacity- Eployees receiving training on Sustainability </t>
  </si>
  <si>
    <t>What percentage of the directors attended less than seventy-five percent of all meetings?</t>
  </si>
  <si>
    <t>Did any director attend less than seventy-five percent of all meetings without a valid reason?</t>
  </si>
  <si>
    <t xml:space="preserve">Board Composition- Percentage of the board which has familial relationships with other directors </t>
  </si>
  <si>
    <t xml:space="preserve">Board Composition- Percentage of Board directors who are former or current employees  </t>
  </si>
  <si>
    <t>Board Composition- Number of overboarded non- executive directors</t>
  </si>
  <si>
    <t>Third Party Information Security Breach</t>
  </si>
  <si>
    <t>Number of identified breaches of climate/environmental regulations</t>
  </si>
  <si>
    <t>Pay Gap</t>
  </si>
  <si>
    <t>CEO Pay</t>
  </si>
  <si>
    <t>Freedom of Assocation</t>
  </si>
  <si>
    <t>Does the company disclose metrics used to assess climate-related risks and opportunities in line with its strategy and risk management process?</t>
  </si>
  <si>
    <t>Does the company disclose the level of external assurance of its sustainability disclosures?</t>
  </si>
  <si>
    <t>Comments</t>
  </si>
  <si>
    <t>Environmental Policy</t>
  </si>
  <si>
    <t>p66en_environmental_policy.pdf</t>
  </si>
  <si>
    <t>Memberships and Ratings</t>
  </si>
  <si>
    <t>626 (591 for the Bank)</t>
  </si>
  <si>
    <t>Number of inquiriesreceived via the whistleblowing mechanism</t>
  </si>
  <si>
    <t>Number of complaints received throughout the year</t>
  </si>
  <si>
    <t>1,696.8</t>
  </si>
  <si>
    <t>511.7</t>
  </si>
  <si>
    <t>470.36</t>
  </si>
  <si>
    <t>1,185.10</t>
  </si>
  <si>
    <t>1,770.58</t>
  </si>
  <si>
    <t>1.44</t>
  </si>
  <si>
    <t>Limited Assurance</t>
  </si>
  <si>
    <t>Limited Asssurance</t>
  </si>
  <si>
    <t>Percentage of women at management level*</t>
  </si>
  <si>
    <t>yes</t>
  </si>
  <si>
    <t>511.35</t>
  </si>
  <si>
    <t>Tons CO2 equivalent (tCO2e) / Net revenue in Κ euros</t>
  </si>
  <si>
    <t>Tons CO2 equivalent (tCO2e) / Net revenue in K euros</t>
  </si>
  <si>
    <t>Scope 3 emissions - (category 1,2,3,6,7)</t>
  </si>
  <si>
    <t>Scope 3 emissions - (category 15)</t>
  </si>
  <si>
    <t>Total GHG emissions - Total GHG  emissions intensity location based</t>
  </si>
  <si>
    <t>Total GHG emissions - Total GHG emissions intensity market based</t>
  </si>
  <si>
    <t xml:space="preserve">  </t>
  </si>
  <si>
    <t xml:space="preserve"> </t>
  </si>
  <si>
    <t xml:space="preserve">Total environmentally sustainable assets**** </t>
  </si>
  <si>
    <t xml:space="preserve">Total environmentally sustainable assets***** </t>
  </si>
  <si>
    <t xml:space="preserve">KPI**** </t>
  </si>
  <si>
    <t xml:space="preserve">KPI***** </t>
  </si>
  <si>
    <t>% of assets excluded from the GAR numerator (Article 7(2) and (3) and Section 1.1.2 of Annex V)</t>
  </si>
  <si>
    <t>% of assets excluded from the GAR denominator (Article 7 par. 1 and section 1.2.4 of Annex V)</t>
  </si>
  <si>
    <t>% coverage</t>
  </si>
  <si>
    <t>(of total assets)</t>
  </si>
  <si>
    <t>% of assets excluded from the GAR numerator (Article 7(2) and (3) and Section 1.1.2 of the Annex V)</t>
  </si>
  <si>
    <t>% of assets excluded from the denominator of the GAR (Article 7 and Section 1.2.4(1) of the Annex V)</t>
  </si>
  <si>
    <t xml:space="preserve">Additionally </t>
  </si>
  <si>
    <t xml:space="preserve">KPIs  </t>
  </si>
  <si>
    <t xml:space="preserve">GAR (flow) </t>
  </si>
  <si>
    <t xml:space="preserve">- </t>
  </si>
  <si>
    <t xml:space="preserve">Transaction portfolio* </t>
  </si>
  <si>
    <t xml:space="preserve">Financial guarantees </t>
  </si>
  <si>
    <t xml:space="preserve">Assets under management </t>
  </si>
  <si>
    <t>Includes paper, plastic, food waste, cofee, capsules, aluminum, organic waste</t>
  </si>
  <si>
    <t>**CEO, Management Consultant, CISO, Head of Divisions, Head of Branches, Investment Banking Managers, Team Leaders, DPO, Legal Counsel.</t>
  </si>
  <si>
    <t>The table below contains the summary of the main KPIs according to the EU Taxonomy Regulation for the reference year 2025.</t>
  </si>
  <si>
    <t>Number (mln Euros)</t>
  </si>
  <si>
    <t>Bank's loan portfolio concerning the financing of projects active in the fields of  renewable energy sources</t>
  </si>
  <si>
    <t xml:space="preserve">2025 value- to be anounced </t>
  </si>
  <si>
    <t>cover</t>
  </si>
  <si>
    <r>
      <t>* For credit institutions that do not meet the conditions set out in Article 94(1) of the CRR or the conditions set out in Article 325</t>
    </r>
    <r>
      <rPr>
        <i/>
        <vertAlign val="superscript"/>
        <sz val="8"/>
        <color theme="1"/>
        <rFont val="Aptos Narrow"/>
        <family val="2"/>
        <scheme val="minor"/>
      </rPr>
      <t>α</t>
    </r>
    <r>
      <rPr>
        <i/>
        <sz val="8"/>
        <color theme="1"/>
        <rFont val="Aptos Narrow"/>
        <family val="2"/>
        <scheme val="minor"/>
      </rPr>
      <t xml:space="preserve"> par. 1 of the CRR. </t>
    </r>
  </si>
  <si>
    <t xml:space="preserve">** Income from fees and commissions from services other than lending and banking assets.  </t>
  </si>
  <si>
    <t xml:space="preserve">Institutions shall disclose forward-looking information on specific KPIs, including information on targets, together with relevant explanations on the methodology applied. </t>
  </si>
  <si>
    <t xml:space="preserve">*** % of assets covered by the KPI of banks' total assets  </t>
  </si>
  <si>
    <t xml:space="preserve">**** based on the KPI of the counterparty's turnover  </t>
  </si>
  <si>
    <t>Revenue from fees and comissions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</si>
</sst>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"/>
    <numFmt numFmtId="166" formatCode="0.0%"/>
  </numFmts>
  <fonts count="32">
    <font>
      <sz val="11"/>
      <color theme="1"/>
      <name val="Aptos Narrow"/>
      <family val="2"/>
      <scheme val="minor"/>
    </font>
    <font>
      <b/>
      <sz val="18"/>
      <color rgb="FFFF7D00"/>
      <name val="Aptos Narrow"/>
      <family val="2"/>
      <charset val="161"/>
      <scheme val="minor"/>
    </font>
    <font>
      <sz val="10"/>
      <color rgb="FFFF7D00"/>
      <name val="Aptos Narrow"/>
      <family val="2"/>
      <charset val="161"/>
      <scheme val="minor"/>
    </font>
    <font>
      <b/>
      <sz val="12"/>
      <color rgb="FFFF7D00"/>
      <name val="Aptos Narrow"/>
      <family val="2"/>
      <charset val="161"/>
      <scheme val="minor"/>
    </font>
    <font>
      <sz val="10"/>
      <color rgb="FF000000"/>
      <name val="Tahoma"/>
      <family val="2"/>
      <charset val="161"/>
    </font>
    <font>
      <sz val="8"/>
      <color theme="1"/>
      <name val="Aptos Narrow"/>
      <family val="2"/>
      <charset val="161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Tahoma"/>
      <family val="2"/>
      <charset val="161"/>
    </font>
    <font>
      <sz val="10"/>
      <color theme="1"/>
      <name val="Tahoma"/>
      <family val="2"/>
      <charset val="161"/>
    </font>
    <font>
      <sz val="11"/>
      <color theme="4"/>
      <name val="Aptos Narrow"/>
      <family val="2"/>
    </font>
    <font>
      <sz val="10"/>
      <color rgb="FF000000"/>
      <name val="Tahoma"/>
      <family val="2"/>
      <charset val="161"/>
    </font>
    <font>
      <sz val="10"/>
      <color rgb="FF000000"/>
      <name val="Callibri"/>
      <charset val="161"/>
    </font>
    <font>
      <b/>
      <sz val="10"/>
      <color rgb="FF000000"/>
      <name val="Callibri"/>
      <charset val="161"/>
    </font>
    <font>
      <b/>
      <sz val="11"/>
      <color theme="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sz val="11"/>
      <color rgb="FF000000"/>
      <name val="Aptos Narrow"/>
      <family val="2"/>
    </font>
    <font>
      <sz val="14"/>
      <color theme="1"/>
      <name val="Aptos Narrow"/>
      <family val="2"/>
      <scheme val="minor"/>
    </font>
    <font>
      <b/>
      <sz val="10"/>
      <color rgb="FF333333"/>
      <name val="Verdana"/>
      <family val="2"/>
      <charset val="161"/>
    </font>
    <font>
      <sz val="11"/>
      <name val="Aptos Narrow"/>
      <family val="2"/>
      <scheme val="minor"/>
    </font>
    <font>
      <b/>
      <sz val="10"/>
      <color theme="1"/>
      <name val="Aptos"/>
      <family val="2"/>
    </font>
    <font>
      <b/>
      <sz val="7"/>
      <color rgb="FF000000"/>
      <name val="Tahoma"/>
      <family val="2"/>
      <charset val="161"/>
    </font>
    <font>
      <b/>
      <sz val="6.5"/>
      <color theme="1"/>
      <name val="Tahoma"/>
      <family val="2"/>
      <charset val="161"/>
    </font>
    <font>
      <sz val="11"/>
      <color theme="1"/>
      <name val="Tahoma"/>
      <family val="2"/>
      <charset val="161"/>
    </font>
    <font>
      <sz val="7"/>
      <color rgb="FF000000"/>
      <name val="Tahoma"/>
      <family val="2"/>
      <charset val="161"/>
    </font>
    <font>
      <i/>
      <sz val="7"/>
      <color theme="1"/>
      <name val="Tahoma"/>
      <family val="2"/>
      <charset val="161"/>
    </font>
    <font>
      <sz val="6.5"/>
      <color rgb="FF000000"/>
      <name val="Tahoma"/>
      <family val="2"/>
      <charset val="161"/>
    </font>
    <font>
      <sz val="10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i/>
      <sz val="11"/>
      <color theme="1"/>
      <name val="Aptos Narrow"/>
      <family val="2"/>
      <scheme val="minor"/>
    </font>
    <font>
      <u/>
      <sz val="16"/>
      <color theme="10"/>
      <name val="Aptos Narrow"/>
      <family val="2"/>
      <charset val="161"/>
      <scheme val="minor"/>
    </font>
    <font>
      <i/>
      <sz val="8"/>
      <color theme="1"/>
      <name val="Aptos Narrow"/>
      <family val="2"/>
      <scheme val="minor"/>
    </font>
    <font>
      <i/>
      <vertAlign val="superscript"/>
      <sz val="8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2F0037"/>
        <bgColor indexed="64"/>
      </patternFill>
    </fill>
    <fill>
      <patternFill patternType="solid">
        <fgColor rgb="FF2F0037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371642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rgb="FFFF7D00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theme="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4" borderId="0" xfId="0" applyFill="1"/>
    <xf numFmtId="0" fontId="0" fillId="5" borderId="1" xfId="0" applyFill="1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center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9" fontId="0" fillId="0" borderId="1" xfId="0" applyNumberFormat="1" applyBorder="1"/>
    <xf numFmtId="9" fontId="0" fillId="4" borderId="1" xfId="0" applyNumberFormat="1" applyFill="1" applyBorder="1"/>
    <xf numFmtId="3" fontId="0" fillId="0" borderId="1" xfId="0" applyNumberFormat="1" applyBorder="1" applyAlignment="1">
      <alignment horizontal="right"/>
    </xf>
    <xf numFmtId="10" fontId="0" fillId="0" borderId="1" xfId="0" applyNumberFormat="1" applyBorder="1"/>
    <xf numFmtId="0" fontId="0" fillId="0" borderId="1" xfId="0" applyBorder="1" applyAlignment="1">
      <alignment vertical="top" wrapText="1"/>
    </xf>
    <xf numFmtId="0" fontId="13" fillId="4" borderId="1" xfId="0" applyFont="1" applyFill="1" applyBorder="1"/>
    <xf numFmtId="0" fontId="13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right" wrapText="1"/>
    </xf>
    <xf numFmtId="4" fontId="14" fillId="4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4" borderId="1" xfId="0" applyNumberFormat="1" applyFill="1" applyBorder="1"/>
    <xf numFmtId="4" fontId="0" fillId="4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right"/>
    </xf>
    <xf numFmtId="0" fontId="0" fillId="8" borderId="1" xfId="0" applyFill="1" applyBorder="1"/>
    <xf numFmtId="0" fontId="14" fillId="4" borderId="0" xfId="0" applyFont="1" applyFill="1" applyAlignment="1">
      <alignment horizontal="right"/>
    </xf>
    <xf numFmtId="0" fontId="14" fillId="8" borderId="1" xfId="0" applyFont="1" applyFill="1" applyBorder="1" applyAlignment="1">
      <alignment horizontal="right"/>
    </xf>
    <xf numFmtId="9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0" fillId="0" borderId="8" xfId="0" applyBorder="1"/>
    <xf numFmtId="0" fontId="13" fillId="0" borderId="0" xfId="0" applyFont="1"/>
    <xf numFmtId="0" fontId="17" fillId="0" borderId="0" xfId="0" applyFont="1"/>
    <xf numFmtId="0" fontId="0" fillId="5" borderId="1" xfId="0" applyFill="1" applyBorder="1" applyAlignment="1">
      <alignment horizontal="right"/>
    </xf>
    <xf numFmtId="9" fontId="0" fillId="5" borderId="1" xfId="0" applyNumberFormat="1" applyFill="1" applyBorder="1"/>
    <xf numFmtId="0" fontId="6" fillId="0" borderId="1" xfId="1" applyBorder="1" applyAlignment="1">
      <alignment wrapText="1"/>
    </xf>
    <xf numFmtId="0" fontId="18" fillId="5" borderId="1" xfId="0" applyFont="1" applyFill="1" applyBorder="1"/>
    <xf numFmtId="10" fontId="0" fillId="0" borderId="1" xfId="0" applyNumberFormat="1" applyBorder="1" applyAlignment="1">
      <alignment horizontal="right"/>
    </xf>
    <xf numFmtId="10" fontId="0" fillId="5" borderId="1" xfId="0" applyNumberFormat="1" applyFill="1" applyBorder="1"/>
    <xf numFmtId="4" fontId="0" fillId="5" borderId="1" xfId="0" applyNumberForma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wrapText="1"/>
    </xf>
    <xf numFmtId="0" fontId="19" fillId="0" borderId="0" xfId="0" applyFont="1" applyAlignment="1">
      <alignment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right" wrapText="1"/>
    </xf>
    <xf numFmtId="2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/>
    <xf numFmtId="3" fontId="0" fillId="5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right" wrapText="1"/>
    </xf>
    <xf numFmtId="3" fontId="0" fillId="5" borderId="1" xfId="0" applyNumberFormat="1" applyFill="1" applyBorder="1" applyAlignment="1">
      <alignment wrapText="1"/>
    </xf>
    <xf numFmtId="0" fontId="20" fillId="6" borderId="6" xfId="0" applyFont="1" applyFill="1" applyBorder="1" applyAlignment="1">
      <alignment horizontal="center" vertical="center" wrapText="1"/>
    </xf>
    <xf numFmtId="10" fontId="21" fillId="0" borderId="4" xfId="0" applyNumberFormat="1" applyFont="1" applyBorder="1" applyAlignment="1">
      <alignment horizontal="justify" vertical="center" wrapText="1"/>
    </xf>
    <xf numFmtId="0" fontId="11" fillId="5" borderId="5" xfId="0" applyFont="1" applyFill="1" applyBorder="1" applyAlignment="1">
      <alignment horizontal="center" vertical="center" wrapText="1"/>
    </xf>
    <xf numFmtId="10" fontId="11" fillId="5" borderId="5" xfId="0" applyNumberFormat="1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vertical="center" wrapText="1"/>
    </xf>
    <xf numFmtId="0" fontId="0" fillId="10" borderId="0" xfId="0" applyFill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wrapText="1"/>
    </xf>
    <xf numFmtId="0" fontId="14" fillId="4" borderId="11" xfId="0" applyFont="1" applyFill="1" applyBorder="1"/>
    <xf numFmtId="0" fontId="0" fillId="0" borderId="11" xfId="0" applyBorder="1" applyAlignment="1">
      <alignment vertical="top"/>
    </xf>
    <xf numFmtId="0" fontId="0" fillId="4" borderId="11" xfId="0" applyFill="1" applyBorder="1"/>
    <xf numFmtId="0" fontId="0" fillId="2" borderId="18" xfId="0" applyFill="1" applyBorder="1"/>
    <xf numFmtId="0" fontId="0" fillId="2" borderId="19" xfId="0" applyFill="1" applyBorder="1"/>
    <xf numFmtId="0" fontId="1" fillId="3" borderId="19" xfId="0" applyFont="1" applyFill="1" applyBorder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20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4" fillId="4" borderId="19" xfId="0" applyFont="1" applyFill="1" applyBorder="1"/>
    <xf numFmtId="0" fontId="0" fillId="0" borderId="20" xfId="0" applyBorder="1"/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4" fontId="0" fillId="12" borderId="1" xfId="0" applyNumberFormat="1" applyFill="1" applyBorder="1" applyAlignment="1">
      <alignment wrapText="1"/>
    </xf>
    <xf numFmtId="2" fontId="28" fillId="0" borderId="20" xfId="0" applyNumberFormat="1" applyFont="1" applyBorder="1" applyAlignment="1">
      <alignment horizontal="left" vertical="top" wrapText="1"/>
    </xf>
    <xf numFmtId="0" fontId="28" fillId="0" borderId="20" xfId="0" applyFont="1" applyBorder="1" applyAlignment="1">
      <alignment vertical="top" wrapText="1"/>
    </xf>
    <xf numFmtId="9" fontId="0" fillId="5" borderId="1" xfId="0" applyNumberFormat="1" applyFill="1" applyBorder="1" applyAlignment="1">
      <alignment wrapText="1"/>
    </xf>
    <xf numFmtId="0" fontId="0" fillId="0" borderId="1" xfId="0" applyBorder="1" applyAlignment="1">
      <alignment horizontal="right" wrapText="1"/>
    </xf>
    <xf numFmtId="3" fontId="0" fillId="0" borderId="1" xfId="0" applyNumberFormat="1" applyBorder="1"/>
    <xf numFmtId="0" fontId="0" fillId="11" borderId="10" xfId="0" applyFill="1" applyBorder="1"/>
    <xf numFmtId="0" fontId="0" fillId="11" borderId="0" xfId="0" applyFill="1"/>
    <xf numFmtId="0" fontId="5" fillId="5" borderId="0" xfId="0" applyFont="1" applyFill="1" applyAlignment="1">
      <alignment wrapText="1"/>
    </xf>
    <xf numFmtId="1" fontId="0" fillId="5" borderId="1" xfId="0" applyNumberFormat="1" applyFill="1" applyBorder="1" applyAlignment="1">
      <alignment horizontal="right" wrapText="1"/>
    </xf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1" fontId="0" fillId="5" borderId="1" xfId="0" applyNumberFormat="1" applyFill="1" applyBorder="1" applyAlignment="1">
      <alignment horizontal="right"/>
    </xf>
    <xf numFmtId="0" fontId="0" fillId="13" borderId="0" xfId="0" applyFill="1"/>
    <xf numFmtId="0" fontId="29" fillId="13" borderId="0" xfId="1" applyFont="1" applyFill="1"/>
    <xf numFmtId="0" fontId="0" fillId="14" borderId="0" xfId="0" applyFill="1"/>
    <xf numFmtId="166" fontId="0" fillId="5" borderId="1" xfId="0" applyNumberFormat="1" applyFill="1" applyBorder="1"/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27" fillId="6" borderId="15" xfId="0" applyFont="1" applyFill="1" applyBorder="1" applyAlignment="1">
      <alignment horizontal="justify" vertical="center" wrapText="1"/>
    </xf>
    <xf numFmtId="0" fontId="27" fillId="6" borderId="7" xfId="0" applyFont="1" applyFill="1" applyBorder="1" applyAlignment="1">
      <alignment horizontal="justify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22" fillId="6" borderId="15" xfId="0" applyFont="1" applyFill="1" applyBorder="1" applyAlignment="1">
      <alignment horizontal="justify" vertical="center" wrapText="1"/>
    </xf>
    <xf numFmtId="0" fontId="22" fillId="6" borderId="7" xfId="0" applyFont="1" applyFill="1" applyBorder="1" applyAlignment="1">
      <alignment horizontal="justify" vertical="center" wrapText="1"/>
    </xf>
    <xf numFmtId="0" fontId="23" fillId="6" borderId="15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wrapText="1"/>
    </xf>
    <xf numFmtId="0" fontId="14" fillId="4" borderId="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3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vertical="top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2" fontId="0" fillId="0" borderId="11" xfId="0" applyNumberFormat="1" applyBorder="1" applyAlignment="1">
      <alignment horizontal="center" vertical="top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23" fillId="6" borderId="14" xfId="0" applyFont="1" applyFill="1" applyBorder="1" applyAlignment="1">
      <alignment horizontal="justify" vertical="center" wrapText="1"/>
    </xf>
    <xf numFmtId="0" fontId="27" fillId="6" borderId="14" xfId="0" applyFont="1" applyFill="1" applyBorder="1" applyAlignment="1">
      <alignment horizontal="justify" vertical="center" wrapText="1"/>
    </xf>
    <xf numFmtId="0" fontId="27" fillId="6" borderId="23" xfId="0" applyFont="1" applyFill="1" applyBorder="1" applyAlignment="1">
      <alignment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0" fontId="8" fillId="0" borderId="25" xfId="0" applyNumberFormat="1" applyFont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0" fontId="26" fillId="0" borderId="25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25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5" fillId="9" borderId="29" xfId="0" applyFont="1" applyFill="1" applyBorder="1" applyAlignment="1">
      <alignment horizontal="justify" vertical="center" wrapText="1"/>
    </xf>
    <xf numFmtId="0" fontId="25" fillId="9" borderId="0" xfId="0" applyFont="1" applyFill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10" fontId="8" fillId="0" borderId="27" xfId="0" applyNumberFormat="1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0" fontId="24" fillId="0" borderId="30" xfId="0" applyFont="1" applyBorder="1" applyAlignment="1">
      <alignment horizontal="justify" vertical="center" wrapText="1"/>
    </xf>
    <xf numFmtId="0" fontId="12" fillId="0" borderId="31" xfId="0" applyFont="1" applyBorder="1" applyAlignment="1">
      <alignment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 wrapText="1"/>
    </xf>
    <xf numFmtId="10" fontId="8" fillId="0" borderId="34" xfId="0" applyNumberFormat="1" applyFont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justify" vertical="center" wrapText="1"/>
    </xf>
    <xf numFmtId="0" fontId="25" fillId="9" borderId="35" xfId="0" applyFont="1" applyFill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371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513950831"/>
        <c:axId val="980729295"/>
      </c:barChart>
      <c:catAx>
        <c:axId val="1513950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0729295"/>
        <c:crosses val="autoZero"/>
        <c:auto val="1"/>
        <c:lblAlgn val="ctr"/>
        <c:lblOffset val="100"/>
        <c:noMultiLvlLbl val="0"/>
      </c:catAx>
      <c:valAx>
        <c:axId val="9807292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395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513950831"/>
        <c:axId val="980729295"/>
      </c:barChart>
      <c:catAx>
        <c:axId val="1513950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0729295"/>
        <c:crosses val="autoZero"/>
        <c:auto val="1"/>
        <c:lblAlgn val="ctr"/>
        <c:lblOffset val="100"/>
        <c:noMultiLvlLbl val="0"/>
      </c:catAx>
      <c:valAx>
        <c:axId val="9807292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395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sv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2.sv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4" Type="http://schemas.openxmlformats.org/officeDocument/2006/relationships/image" Target="../media/image12.sv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sv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sv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19.jpe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48</xdr:row>
      <xdr:rowOff>76200</xdr:rowOff>
    </xdr:from>
    <xdr:to>
      <xdr:col>21</xdr:col>
      <xdr:colOff>13607</xdr:colOff>
      <xdr:row>69</xdr:row>
      <xdr:rowOff>146375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F5483CBB-B47E-4F4A-8A90-B7E3C2BF6C8C}"/>
            </a:ext>
          </a:extLst>
        </xdr:cNvPr>
        <xdr:cNvSpPr/>
      </xdr:nvSpPr>
      <xdr:spPr>
        <a:xfrm>
          <a:off x="10115550" y="9105900"/>
          <a:ext cx="3099707" cy="4070675"/>
        </a:xfrm>
        <a:prstGeom prst="roundRect">
          <a:avLst>
            <a:gd name="adj" fmla="val 764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l-GR"/>
        </a:p>
      </xdr:txBody>
    </xdr:sp>
    <xdr:clientData/>
  </xdr:twoCellAnchor>
  <xdr:twoCellAnchor>
    <xdr:from>
      <xdr:col>19</xdr:col>
      <xdr:colOff>353786</xdr:colOff>
      <xdr:row>45</xdr:row>
      <xdr:rowOff>54428</xdr:rowOff>
    </xdr:from>
    <xdr:to>
      <xdr:col>25</xdr:col>
      <xdr:colOff>367393</xdr:colOff>
      <xdr:row>57</xdr:row>
      <xdr:rowOff>54913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E08CD8-237F-444E-A5C3-25A0FC771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201863</xdr:colOff>
      <xdr:row>32</xdr:row>
      <xdr:rowOff>76214</xdr:rowOff>
    </xdr:from>
    <xdr:to>
      <xdr:col>5</xdr:col>
      <xdr:colOff>388269</xdr:colOff>
      <xdr:row>34</xdr:row>
      <xdr:rowOff>8403</xdr:rowOff>
    </xdr:to>
    <xdr:grpSp>
      <xdr:nvGrpSpPr>
        <xdr:cNvPr id="4" name="Google Shape;1910;p10">
          <a:extLst>
            <a:ext uri="{FF2B5EF4-FFF2-40B4-BE49-F238E27FC236}">
              <a16:creationId xmlns:a16="http://schemas.microsoft.com/office/drawing/2014/main" id="{20E6071E-E321-448E-BA0A-8DABEA6DABAD}"/>
            </a:ext>
          </a:extLst>
        </xdr:cNvPr>
        <xdr:cNvGrpSpPr/>
      </xdr:nvGrpSpPr>
      <xdr:grpSpPr>
        <a:xfrm>
          <a:off x="3345113" y="6248414"/>
          <a:ext cx="186406" cy="313189"/>
          <a:chOff x="4727575" y="3640138"/>
          <a:chExt cx="188913" cy="655637"/>
        </a:xfrm>
      </xdr:grpSpPr>
      <xdr:sp macro="" textlink="">
        <xdr:nvSpPr>
          <xdr:cNvPr id="5" name="Google Shape;1912;p10">
            <a:extLst>
              <a:ext uri="{FF2B5EF4-FFF2-40B4-BE49-F238E27FC236}">
                <a16:creationId xmlns:a16="http://schemas.microsoft.com/office/drawing/2014/main" id="{AD6952B2-5B2B-8B84-3A96-2CFB025F55EE}"/>
              </a:ext>
            </a:extLst>
          </xdr:cNvPr>
          <xdr:cNvSpPr/>
        </xdr:nvSpPr>
        <xdr:spPr>
          <a:xfrm>
            <a:off x="4727575" y="3640138"/>
            <a:ext cx="141288" cy="141287"/>
          </a:xfrm>
          <a:custGeom>
            <a:avLst/>
            <a:gdLst/>
            <a:ahLst/>
            <a:cxnLst/>
            <a:rect l="l" t="t" r="r" b="b"/>
            <a:pathLst>
              <a:path w="85" h="85" extrusionOk="0">
                <a:moveTo>
                  <a:pt x="85" y="42"/>
                </a:moveTo>
                <a:cubicBezTo>
                  <a:pt x="85" y="66"/>
                  <a:pt x="66" y="85"/>
                  <a:pt x="43" y="85"/>
                </a:cubicBezTo>
                <a:cubicBezTo>
                  <a:pt x="19" y="85"/>
                  <a:pt x="0" y="66"/>
                  <a:pt x="0" y="42"/>
                </a:cubicBezTo>
                <a:cubicBezTo>
                  <a:pt x="0" y="19"/>
                  <a:pt x="19" y="0"/>
                  <a:pt x="43" y="0"/>
                </a:cubicBezTo>
                <a:cubicBezTo>
                  <a:pt x="66" y="0"/>
                  <a:pt x="85" y="19"/>
                  <a:pt x="85" y="42"/>
                </a:cubicBezTo>
                <a:close/>
                <a:moveTo>
                  <a:pt x="85" y="42"/>
                </a:moveTo>
                <a:cubicBezTo>
                  <a:pt x="85" y="42"/>
                  <a:pt x="85" y="42"/>
                  <a:pt x="85" y="42"/>
                </a:cubicBezTo>
              </a:path>
            </a:pathLst>
          </a:custGeom>
          <a:solidFill>
            <a:srgbClr val="FD7D00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chemeClr val="bg1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  <xdr:sp macro="" textlink="">
        <xdr:nvSpPr>
          <xdr:cNvPr id="6" name="Google Shape;1913;p10">
            <a:extLst>
              <a:ext uri="{FF2B5EF4-FFF2-40B4-BE49-F238E27FC236}">
                <a16:creationId xmlns:a16="http://schemas.microsoft.com/office/drawing/2014/main" id="{D15F57C5-D276-1E62-F41E-35939A0299CC}"/>
              </a:ext>
            </a:extLst>
          </xdr:cNvPr>
          <xdr:cNvSpPr/>
        </xdr:nvSpPr>
        <xdr:spPr>
          <a:xfrm>
            <a:off x="4843463" y="4206875"/>
            <a:ext cx="73025" cy="88900"/>
          </a:xfrm>
          <a:custGeom>
            <a:avLst/>
            <a:gdLst/>
            <a:ahLst/>
            <a:cxnLst/>
            <a:rect l="l" t="t" r="r" b="b"/>
            <a:pathLst>
              <a:path w="44" h="53" extrusionOk="0">
                <a:moveTo>
                  <a:pt x="0" y="0"/>
                </a:moveTo>
                <a:cubicBezTo>
                  <a:pt x="0" y="30"/>
                  <a:pt x="0" y="30"/>
                  <a:pt x="0" y="30"/>
                </a:cubicBezTo>
                <a:cubicBezTo>
                  <a:pt x="0" y="43"/>
                  <a:pt x="10" y="53"/>
                  <a:pt x="22" y="53"/>
                </a:cubicBezTo>
                <a:cubicBezTo>
                  <a:pt x="22" y="53"/>
                  <a:pt x="22" y="53"/>
                  <a:pt x="22" y="53"/>
                </a:cubicBezTo>
                <a:cubicBezTo>
                  <a:pt x="34" y="53"/>
                  <a:pt x="44" y="43"/>
                  <a:pt x="44" y="30"/>
                </a:cubicBezTo>
                <a:cubicBezTo>
                  <a:pt x="44" y="0"/>
                  <a:pt x="44" y="0"/>
                  <a:pt x="44" y="0"/>
                </a:cubicBezTo>
                <a:lnTo>
                  <a:pt x="0" y="0"/>
                </a:lnTo>
                <a:close/>
                <a:moveTo>
                  <a:pt x="0" y="0"/>
                </a:moveTo>
                <a:cubicBezTo>
                  <a:pt x="0" y="0"/>
                  <a:pt x="0" y="0"/>
                  <a:pt x="0" y="0"/>
                </a:cubicBezTo>
              </a:path>
            </a:pathLst>
          </a:custGeom>
          <a:solidFill>
            <a:srgbClr val="FD7D00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chemeClr val="bg1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0</xdr:col>
      <xdr:colOff>323850</xdr:colOff>
      <xdr:row>1</xdr:row>
      <xdr:rowOff>152400</xdr:rowOff>
    </xdr:from>
    <xdr:to>
      <xdr:col>44</xdr:col>
      <xdr:colOff>590550</xdr:colOff>
      <xdr:row>82</xdr:row>
      <xdr:rowOff>0</xdr:rowOff>
    </xdr:to>
    <xdr:sp macro="" textlink="">
      <xdr:nvSpPr>
        <xdr:cNvPr id="8" name="Rectangle: Rounded Corners 59">
          <a:extLst>
            <a:ext uri="{FF2B5EF4-FFF2-40B4-BE49-F238E27FC236}">
              <a16:creationId xmlns:a16="http://schemas.microsoft.com/office/drawing/2014/main" id="{77F56AD7-9A4C-4AA8-BC6E-EBCE400B7E84}"/>
            </a:ext>
            <a:ext uri="{147F2762-F138-4A5C-976F-8EAC2B608ADB}">
              <a16:predDERef xmlns:a16="http://schemas.microsoft.com/office/drawing/2014/main" pred="{52D6E92E-5828-421C-BA99-2C0CF1DF6537}"/>
            </a:ext>
          </a:extLst>
        </xdr:cNvPr>
        <xdr:cNvSpPr/>
      </xdr:nvSpPr>
      <xdr:spPr>
        <a:xfrm>
          <a:off x="323850" y="342900"/>
          <a:ext cx="27927300" cy="15354300"/>
        </a:xfrm>
        <a:prstGeom prst="roundRect">
          <a:avLst>
            <a:gd name="adj" fmla="val 3491"/>
          </a:avLst>
        </a:prstGeom>
        <a:solidFill>
          <a:srgbClr val="2F003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57150</xdr:colOff>
      <xdr:row>20</xdr:row>
      <xdr:rowOff>0</xdr:rowOff>
    </xdr:from>
    <xdr:to>
      <xdr:col>35</xdr:col>
      <xdr:colOff>571500</xdr:colOff>
      <xdr:row>27</xdr:row>
      <xdr:rowOff>57149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335DCEAE-9E6B-42EF-97D1-99D3D4054216}"/>
            </a:ext>
          </a:extLst>
        </xdr:cNvPr>
        <xdr:cNvSpPr/>
      </xdr:nvSpPr>
      <xdr:spPr>
        <a:xfrm>
          <a:off x="2571750" y="3886200"/>
          <a:ext cx="20002500" cy="1390649"/>
        </a:xfrm>
        <a:prstGeom prst="roundRect">
          <a:avLst>
            <a:gd name="adj" fmla="val 32377"/>
          </a:avLst>
        </a:prstGeom>
        <a:solidFill>
          <a:srgbClr val="78597D"/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latin typeface="Calibri" panose="020F0502020204030204" pitchFamily="34" charset="0"/>
              <a:cs typeface="Calibri" panose="020F0502020204030204" pitchFamily="34" charset="0"/>
            </a:rPr>
            <a:t>Ambition</a:t>
          </a:r>
          <a:endParaRPr lang="el-GR" sz="24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104774</xdr:colOff>
      <xdr:row>29</xdr:row>
      <xdr:rowOff>0</xdr:rowOff>
    </xdr:from>
    <xdr:to>
      <xdr:col>35</xdr:col>
      <xdr:colOff>571500</xdr:colOff>
      <xdr:row>54</xdr:row>
      <xdr:rowOff>152400</xdr:rowOff>
    </xdr:to>
    <xdr:sp macro="" textlink="">
      <xdr:nvSpPr>
        <xdr:cNvPr id="10" name="Rectangle: Rounded Corners 120">
          <a:extLst>
            <a:ext uri="{FF2B5EF4-FFF2-40B4-BE49-F238E27FC236}">
              <a16:creationId xmlns:a16="http://schemas.microsoft.com/office/drawing/2014/main" id="{50D790AB-743C-446B-922B-E88EFDCDC674}"/>
            </a:ext>
          </a:extLst>
        </xdr:cNvPr>
        <xdr:cNvSpPr/>
      </xdr:nvSpPr>
      <xdr:spPr>
        <a:xfrm>
          <a:off x="2619374" y="5600700"/>
          <a:ext cx="19954876" cy="4914900"/>
        </a:xfrm>
        <a:prstGeom prst="roundRect">
          <a:avLst>
            <a:gd name="adj" fmla="val 9193"/>
          </a:avLst>
        </a:prstGeom>
        <a:solidFill>
          <a:srgbClr val="AA97AD"/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latin typeface="Calibri" panose="020F0502020204030204" pitchFamily="34" charset="0"/>
              <a:cs typeface="Calibri" panose="020F0502020204030204" pitchFamily="34" charset="0"/>
            </a:rPr>
            <a:t>Commitment</a:t>
          </a:r>
          <a:endParaRPr lang="el-GR" sz="24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17</xdr:col>
      <xdr:colOff>81530</xdr:colOff>
      <xdr:row>29</xdr:row>
      <xdr:rowOff>112820</xdr:rowOff>
    </xdr:from>
    <xdr:to>
      <xdr:col>22</xdr:col>
      <xdr:colOff>285750</xdr:colOff>
      <xdr:row>53</xdr:row>
      <xdr:rowOff>114300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6C0EE285-0E1C-405F-8E39-6B83A6884766}"/>
            </a:ext>
          </a:extLst>
        </xdr:cNvPr>
        <xdr:cNvSpPr/>
      </xdr:nvSpPr>
      <xdr:spPr>
        <a:xfrm>
          <a:off x="10768580" y="5713520"/>
          <a:ext cx="3347470" cy="4573480"/>
        </a:xfrm>
        <a:prstGeom prst="roundRect">
          <a:avLst>
            <a:gd name="adj" fmla="val 7647"/>
          </a:avLst>
        </a:prstGeom>
        <a:solidFill>
          <a:srgbClr val="AE9CB1"/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l-GR"/>
        </a:p>
      </xdr:txBody>
    </xdr:sp>
    <xdr:clientData/>
  </xdr:twoCellAnchor>
  <xdr:twoCellAnchor>
    <xdr:from>
      <xdr:col>6</xdr:col>
      <xdr:colOff>161936</xdr:colOff>
      <xdr:row>4</xdr:row>
      <xdr:rowOff>83871</xdr:rowOff>
    </xdr:from>
    <xdr:to>
      <xdr:col>33</xdr:col>
      <xdr:colOff>552449</xdr:colOff>
      <xdr:row>19</xdr:row>
      <xdr:rowOff>142875</xdr:rowOff>
    </xdr:to>
    <xdr:sp macro="" textlink="">
      <xdr:nvSpPr>
        <xdr:cNvPr id="16" name="Title 1">
          <a:extLst>
            <a:ext uri="{FF2B5EF4-FFF2-40B4-BE49-F238E27FC236}">
              <a16:creationId xmlns:a16="http://schemas.microsoft.com/office/drawing/2014/main" id="{BC53DC33-D738-4248-971F-58E396445C88}"/>
            </a:ext>
          </a:extLst>
        </xdr:cNvPr>
        <xdr:cNvSpPr txBox="1">
          <a:spLocks/>
        </xdr:cNvSpPr>
      </xdr:nvSpPr>
      <xdr:spPr>
        <a:xfrm>
          <a:off x="3933836" y="845871"/>
          <a:ext cx="17364063" cy="2992704"/>
        </a:xfrm>
        <a:prstGeom prst="rect">
          <a:avLst/>
        </a:prstGeom>
      </xdr:spPr>
      <xdr:txBody>
        <a:bodyPr wrap="square"/>
        <a:lstStyle>
          <a:defPPr>
            <a:defRPr lang="en-US"/>
          </a:defPPr>
          <a:lvl1pPr marL="0" algn="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000" b="1" kern="1200">
              <a:solidFill>
                <a:schemeClr val="tx2"/>
              </a:solidFill>
              <a:latin typeface="Helvetica Neue" panose="02000303000000000000" pitchFamily="2" charset="0"/>
              <a:ea typeface="+mj-ea"/>
              <a:cs typeface="+mj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4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Sustainability strategy</a:t>
          </a:r>
          <a:endParaRPr lang="en-001" sz="3400" b="1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001" sz="3000" b="0" i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Driving sustainable</a:t>
          </a:r>
          <a:r>
            <a:rPr lang="en-001" sz="3000" b="0" i="1" baseline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impact across people, planet and governance</a:t>
          </a:r>
          <a:endParaRPr lang="el-GR" sz="3000" b="0" i="1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27</xdr:col>
      <xdr:colOff>609600</xdr:colOff>
      <xdr:row>30</xdr:row>
      <xdr:rowOff>171450</xdr:rowOff>
    </xdr:from>
    <xdr:to>
      <xdr:col>33</xdr:col>
      <xdr:colOff>133350</xdr:colOff>
      <xdr:row>53</xdr:row>
      <xdr:rowOff>19050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DA1225EB-BA5A-4F4C-A9E0-9975679E5849}"/>
            </a:ext>
          </a:extLst>
        </xdr:cNvPr>
        <xdr:cNvSpPr/>
      </xdr:nvSpPr>
      <xdr:spPr>
        <a:xfrm>
          <a:off x="17583150" y="5962650"/>
          <a:ext cx="3295650" cy="4229100"/>
        </a:xfrm>
        <a:prstGeom prst="roundRect">
          <a:avLst>
            <a:gd name="adj" fmla="val 7647"/>
          </a:avLst>
        </a:prstGeom>
        <a:solidFill>
          <a:srgbClr val="AE9CB1"/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l-GR"/>
        </a:p>
      </xdr:txBody>
    </xdr:sp>
    <xdr:clientData/>
  </xdr:twoCellAnchor>
  <xdr:twoCellAnchor>
    <xdr:from>
      <xdr:col>7</xdr:col>
      <xdr:colOff>256148</xdr:colOff>
      <xdr:row>21</xdr:row>
      <xdr:rowOff>73066</xdr:rowOff>
    </xdr:from>
    <xdr:to>
      <xdr:col>12</xdr:col>
      <xdr:colOff>590550</xdr:colOff>
      <xdr:row>26</xdr:row>
      <xdr:rowOff>133350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52A3D4C7-0EC3-48C8-A94C-BBCD00FC6381}"/>
            </a:ext>
          </a:extLst>
        </xdr:cNvPr>
        <xdr:cNvSpPr/>
      </xdr:nvSpPr>
      <xdr:spPr>
        <a:xfrm>
          <a:off x="4656698" y="4149766"/>
          <a:ext cx="3477652" cy="1012784"/>
        </a:xfrm>
        <a:prstGeom prst="roundRect">
          <a:avLst>
            <a:gd name="adj" fmla="val 39951"/>
          </a:avLst>
        </a:prstGeom>
        <a:solidFill>
          <a:srgbClr val="FFFFFF">
            <a:alpha val="1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latin typeface="Calibri" panose="020F0502020204030204" pitchFamily="34" charset="0"/>
              <a:cs typeface="Calibri" panose="020F0502020204030204" pitchFamily="34" charset="0"/>
            </a:rPr>
            <a:t>Support energy transition</a:t>
          </a:r>
          <a:endParaRPr lang="el-GR" sz="24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589528</xdr:colOff>
      <xdr:row>20</xdr:row>
      <xdr:rowOff>133350</xdr:rowOff>
    </xdr:from>
    <xdr:to>
      <xdr:col>22</xdr:col>
      <xdr:colOff>323850</xdr:colOff>
      <xdr:row>25</xdr:row>
      <xdr:rowOff>76200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C9AA9A7D-4B52-4F8B-8B57-2C71E3D3A662}"/>
            </a:ext>
          </a:extLst>
        </xdr:cNvPr>
        <xdr:cNvSpPr/>
      </xdr:nvSpPr>
      <xdr:spPr>
        <a:xfrm>
          <a:off x="10647928" y="4019550"/>
          <a:ext cx="3506222" cy="895350"/>
        </a:xfrm>
        <a:prstGeom prst="roundRect">
          <a:avLst>
            <a:gd name="adj" fmla="val 35012"/>
          </a:avLst>
        </a:prstGeom>
        <a:solidFill>
          <a:srgbClr val="FFFFFF">
            <a:alpha val="1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latin typeface="Calibri" panose="020F0502020204030204" pitchFamily="34" charset="0"/>
              <a:cs typeface="Calibri" panose="020F0502020204030204" pitchFamily="34" charset="0"/>
            </a:rPr>
            <a:t>Create value for people and the society</a:t>
          </a:r>
          <a:endParaRPr lang="el-GR" sz="24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27</xdr:col>
      <xdr:colOff>457200</xdr:colOff>
      <xdr:row>21</xdr:row>
      <xdr:rowOff>19050</xdr:rowOff>
    </xdr:from>
    <xdr:to>
      <xdr:col>32</xdr:col>
      <xdr:colOff>495300</xdr:colOff>
      <xdr:row>25</xdr:row>
      <xdr:rowOff>133350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EBDFDBA7-0FB9-4E2C-AB27-6E247C01B55F}"/>
            </a:ext>
          </a:extLst>
        </xdr:cNvPr>
        <xdr:cNvSpPr/>
      </xdr:nvSpPr>
      <xdr:spPr>
        <a:xfrm>
          <a:off x="17430750" y="4095750"/>
          <a:ext cx="3181350" cy="876300"/>
        </a:xfrm>
        <a:prstGeom prst="roundRect">
          <a:avLst>
            <a:gd name="adj" fmla="val 35012"/>
          </a:avLst>
        </a:prstGeom>
        <a:solidFill>
          <a:srgbClr val="FFFFFF">
            <a:alpha val="1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latin typeface="Calibri" panose="020F0502020204030204" pitchFamily="34" charset="0"/>
              <a:cs typeface="Calibri" panose="020F0502020204030204" pitchFamily="34" charset="0"/>
            </a:rPr>
            <a:t>Maintain sound governance model</a:t>
          </a:r>
          <a:endParaRPr lang="el-GR" sz="24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17</xdr:col>
      <xdr:colOff>183780</xdr:colOff>
      <xdr:row>30</xdr:row>
      <xdr:rowOff>109228</xdr:rowOff>
    </xdr:from>
    <xdr:to>
      <xdr:col>22</xdr:col>
      <xdr:colOff>342900</xdr:colOff>
      <xdr:row>53</xdr:row>
      <xdr:rowOff>19050</xdr:rowOff>
    </xdr:to>
    <xdr:sp macro="" textlink="">
      <xdr:nvSpPr>
        <xdr:cNvPr id="22" name="TextBox 34">
          <a:extLst>
            <a:ext uri="{FF2B5EF4-FFF2-40B4-BE49-F238E27FC236}">
              <a16:creationId xmlns:a16="http://schemas.microsoft.com/office/drawing/2014/main" id="{4906F0C9-7761-4F83-8599-E1CA5914387F}"/>
            </a:ext>
          </a:extLst>
        </xdr:cNvPr>
        <xdr:cNvSpPr txBox="1"/>
      </xdr:nvSpPr>
      <xdr:spPr>
        <a:xfrm>
          <a:off x="10870830" y="5900428"/>
          <a:ext cx="3302370" cy="4291322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marR="0" lvl="0" indent="-171450" fontAlgn="ctr">
            <a:lnSpc>
              <a:spcPct val="100000"/>
            </a:lnSpc>
            <a:spcBef>
              <a:spcPts val="60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l-GR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Μ</a:t>
          </a: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aintain high levels of employee and Customers satisfaction</a:t>
          </a:r>
        </a:p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  <a:defRPr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Provide equal opportunities for all stakeholders</a:t>
          </a:r>
        </a:p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  <a:defRPr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Protect stakeholders' data privacy </a:t>
          </a:r>
        </a:p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  <a:defRPr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Enhance customer satisfaction and operational efficiency through digitalization</a:t>
          </a:r>
        </a:p>
      </xdr:txBody>
    </xdr:sp>
    <xdr:clientData/>
  </xdr:twoCellAnchor>
  <xdr:twoCellAnchor>
    <xdr:from>
      <xdr:col>28</xdr:col>
      <xdr:colOff>362824</xdr:colOff>
      <xdr:row>31</xdr:row>
      <xdr:rowOff>76200</xdr:rowOff>
    </xdr:from>
    <xdr:to>
      <xdr:col>32</xdr:col>
      <xdr:colOff>571499</xdr:colOff>
      <xdr:row>49</xdr:row>
      <xdr:rowOff>38100</xdr:rowOff>
    </xdr:to>
    <xdr:sp macro="" textlink="">
      <xdr:nvSpPr>
        <xdr:cNvPr id="23" name="TextBox 36">
          <a:extLst>
            <a:ext uri="{FF2B5EF4-FFF2-40B4-BE49-F238E27FC236}">
              <a16:creationId xmlns:a16="http://schemas.microsoft.com/office/drawing/2014/main" id="{E7802490-8FE0-4AA9-91D0-66BA5D3CA923}"/>
            </a:ext>
          </a:extLst>
        </xdr:cNvPr>
        <xdr:cNvSpPr txBox="1"/>
      </xdr:nvSpPr>
      <xdr:spPr>
        <a:xfrm>
          <a:off x="17965024" y="6057900"/>
          <a:ext cx="2723275" cy="3390900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Foster a culture of ethics, transparency and Integrity</a:t>
          </a:r>
          <a:endParaRPr lang="el-GR" sz="2000" b="1">
            <a:solidFill>
              <a:schemeClr val="bg1"/>
            </a:solidFill>
            <a:latin typeface="Calibri" panose="020F0502020204030204" pitchFamily="34" charset="0"/>
            <a:ea typeface="Tahoma" panose="020B0604030504040204" pitchFamily="34" charset="0"/>
            <a:cs typeface="Calibri" panose="020F0502020204030204" pitchFamily="34" charset="0"/>
          </a:endParaRPr>
        </a:p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Embed sustainability in bank's corporate culture </a:t>
          </a:r>
          <a:endParaRPr lang="el-GR" sz="2000" b="1">
            <a:solidFill>
              <a:schemeClr val="bg1"/>
            </a:solidFill>
            <a:latin typeface="Calibri" panose="020F0502020204030204" pitchFamily="34" charset="0"/>
            <a:ea typeface="Tahoma" panose="020B0604030504040204" pitchFamily="34" charset="0"/>
            <a:cs typeface="Calibri" panose="020F0502020204030204" pitchFamily="34" charset="0"/>
          </a:endParaRPr>
        </a:p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No tolerance to corruption and bribery</a:t>
          </a:r>
          <a:endParaRPr lang="el-GR" sz="2000" b="1">
            <a:solidFill>
              <a:schemeClr val="bg1"/>
            </a:solidFill>
            <a:latin typeface="Calibri" panose="020F0502020204030204" pitchFamily="34" charset="0"/>
            <a:ea typeface="Tahoma" panose="020B0604030504040204" pitchFamily="34" charset="0"/>
            <a:cs typeface="Calibri" panose="020F0502020204030204" pitchFamily="34" charset="0"/>
          </a:endParaRPr>
        </a:p>
        <a:p>
          <a:pPr marL="171450" indent="-171450" fontAlgn="ctr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Protection of Whistleblowers</a:t>
          </a:r>
          <a:endParaRPr lang="el-GR" sz="2000" b="1">
            <a:solidFill>
              <a:schemeClr val="bg1"/>
            </a:solidFill>
            <a:latin typeface="Calibri" panose="020F0502020204030204" pitchFamily="34" charset="0"/>
            <a:ea typeface="Tahoma" panose="020B060403050404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114300</xdr:colOff>
      <xdr:row>55</xdr:row>
      <xdr:rowOff>182999</xdr:rowOff>
    </xdr:from>
    <xdr:to>
      <xdr:col>36</xdr:col>
      <xdr:colOff>95250</xdr:colOff>
      <xdr:row>78</xdr:row>
      <xdr:rowOff>19053</xdr:rowOff>
    </xdr:to>
    <xdr:grpSp>
      <xdr:nvGrpSpPr>
        <xdr:cNvPr id="24" name="Group 144">
          <a:extLst>
            <a:ext uri="{FF2B5EF4-FFF2-40B4-BE49-F238E27FC236}">
              <a16:creationId xmlns:a16="http://schemas.microsoft.com/office/drawing/2014/main" id="{94EB775A-2C3C-4314-ADE2-F264BDC9EB43}"/>
            </a:ext>
            <a:ext uri="{147F2762-F138-4A5C-976F-8EAC2B608ADB}">
              <a16:predDERef xmlns:a16="http://schemas.microsoft.com/office/drawing/2014/main" pred="{36656334-1896-821A-BDAD-5A372E3872AE}"/>
            </a:ext>
          </a:extLst>
        </xdr:cNvPr>
        <xdr:cNvGrpSpPr/>
      </xdr:nvGrpSpPr>
      <xdr:grpSpPr>
        <a:xfrm>
          <a:off x="2628900" y="10736699"/>
          <a:ext cx="20097750" cy="4217554"/>
          <a:chOff x="1204479" y="4599352"/>
          <a:chExt cx="11581872" cy="2951435"/>
        </a:xfrm>
      </xdr:grpSpPr>
      <xdr:sp macro="" textlink="">
        <xdr:nvSpPr>
          <xdr:cNvPr id="25" name="Rectangle: Rounded Corners 118">
            <a:extLst>
              <a:ext uri="{FF2B5EF4-FFF2-40B4-BE49-F238E27FC236}">
                <a16:creationId xmlns:a16="http://schemas.microsoft.com/office/drawing/2014/main" id="{BE846090-B865-9A68-62ED-F0210ED47823}"/>
              </a:ext>
            </a:extLst>
          </xdr:cNvPr>
          <xdr:cNvSpPr/>
        </xdr:nvSpPr>
        <xdr:spPr>
          <a:xfrm>
            <a:off x="1204479" y="4711253"/>
            <a:ext cx="11581872" cy="2839534"/>
          </a:xfrm>
          <a:prstGeom prst="roundRect">
            <a:avLst>
              <a:gd name="adj" fmla="val 9193"/>
            </a:avLst>
          </a:prstGeom>
          <a:solidFill>
            <a:srgbClr val="FF7F00"/>
          </a:solidFill>
          <a:ln>
            <a:noFill/>
          </a:ln>
          <a:effectLst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latin typeface="Calibri" panose="020F0502020204030204" pitchFamily="34" charset="0"/>
                <a:cs typeface="Calibri" panose="020F0502020204030204" pitchFamily="34" charset="0"/>
              </a:rPr>
              <a:t>Target</a:t>
            </a:r>
            <a:endParaRPr lang="el-GR" sz="2400" b="1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6" name="TextBox 6">
            <a:extLst>
              <a:ext uri="{FF2B5EF4-FFF2-40B4-BE49-F238E27FC236}">
                <a16:creationId xmlns:a16="http://schemas.microsoft.com/office/drawing/2014/main" id="{2BB3EC24-BC05-360E-5853-3DEB8356EDC9}"/>
              </a:ext>
            </a:extLst>
          </xdr:cNvPr>
          <xdr:cNvSpPr txBox="1"/>
        </xdr:nvSpPr>
        <xdr:spPr>
          <a:xfrm>
            <a:off x="2429363" y="4599352"/>
            <a:ext cx="2351316" cy="287145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tabLst/>
              <a:defRPr/>
            </a:pPr>
            <a:endParaRPr kumimoji="0" lang="en-US" sz="1000" b="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endParaRPr>
          </a:p>
          <a:p>
            <a:pPr marL="171450" marR="0" lvl="0" indent="-17145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100% renewable energy by 2026 in our own operations</a:t>
            </a:r>
            <a:b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</a:b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(Base year 2024)</a:t>
            </a: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 </a:t>
            </a:r>
            <a:endParaRPr lang="en-US" sz="16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endParaRPr>
          </a:p>
          <a:p>
            <a:pPr marL="171450" marR="0" lvl="0" indent="-17145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l-GR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100% </a:t>
            </a: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replacement of conventional vehicles with electric or plug-in hybrid electric vehicle (PHEV) of bank's fleet by 2030</a:t>
            </a:r>
          </a:p>
          <a:p>
            <a:pPr marL="171450" indent="-171450" fontAlgn="ctr">
              <a:spcBef>
                <a:spcPts val="600"/>
              </a:spcBef>
              <a:buFont typeface="Wingdings" panose="05000000000000000000" pitchFamily="2" charset="2"/>
              <a:buChar char="ü"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Development of an Environmental Management System in accordance with ISO 14001 by 2026</a:t>
            </a:r>
          </a:p>
          <a:p>
            <a:pPr marL="171450" marR="0" lvl="0" indent="-17145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001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100% replacement of  papaer used with FSC certified one</a:t>
            </a:r>
            <a:r>
              <a:rPr lang="en-001" sz="1600" baseline="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, by 2027</a:t>
            </a:r>
            <a:endParaRPr lang="en-US" sz="1600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endParaRPr>
          </a:p>
          <a:p>
            <a:pPr marL="171450" marR="0" lvl="0" indent="-17145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001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E</a:t>
            </a: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stablish baseline for emissions' reduction</a:t>
            </a:r>
          </a:p>
        </xdr:txBody>
      </xdr:sp>
      <xdr:sp macro="" textlink="">
        <xdr:nvSpPr>
          <xdr:cNvPr id="28" name="TextBox 37">
            <a:extLst>
              <a:ext uri="{FF2B5EF4-FFF2-40B4-BE49-F238E27FC236}">
                <a16:creationId xmlns:a16="http://schemas.microsoft.com/office/drawing/2014/main" id="{552E2BF8-405C-C57C-6BDB-1BE230E2FE8B}"/>
              </a:ext>
            </a:extLst>
          </xdr:cNvPr>
          <xdr:cNvSpPr txBox="1"/>
        </xdr:nvSpPr>
        <xdr:spPr>
          <a:xfrm>
            <a:off x="9651698" y="4736007"/>
            <a:ext cx="2304661" cy="2600417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tabLst/>
              <a:defRPr/>
            </a:pPr>
            <a:endParaRPr kumimoji="0" lang="en-US" sz="1000" b="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endParaRPr>
          </a:p>
          <a:p>
            <a:pPr marL="171450" indent="-171450" fontAlgn="ctr">
              <a:spcBef>
                <a:spcPts val="600"/>
              </a:spcBef>
              <a:buFont typeface="Wingdings" panose="05000000000000000000" pitchFamily="2" charset="2"/>
              <a:buChar char="ü"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Embed ESG criteria in our remuneration and Risk management policies</a:t>
            </a:r>
          </a:p>
          <a:p>
            <a:pPr marL="171450" indent="-171450" fontAlgn="ctr">
              <a:spcBef>
                <a:spcPts val="600"/>
              </a:spcBef>
              <a:buFont typeface="Wingdings" panose="05000000000000000000" pitchFamily="2" charset="2"/>
              <a:buChar char="ü"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Sustainability training for employees</a:t>
            </a:r>
          </a:p>
          <a:p>
            <a:pPr marL="171450" indent="-171450" fontAlgn="ctr">
              <a:spcBef>
                <a:spcPts val="600"/>
              </a:spcBef>
              <a:buFont typeface="Wingdings" panose="05000000000000000000" pitchFamily="2" charset="2"/>
              <a:buChar char="ü"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Provide transparent information to our Stakeholders, including employees (e.g. reports)</a:t>
            </a:r>
          </a:p>
          <a:p>
            <a:pPr marL="171450" indent="-171450" fontAlgn="ctr">
              <a:spcBef>
                <a:spcPts val="600"/>
              </a:spcBef>
              <a:buFont typeface="Wingdings" panose="05000000000000000000" pitchFamily="2" charset="2"/>
              <a:buChar char="ü"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Zero tolerance  for bribery incidents and full compliance with anti-corruption regulations</a:t>
            </a:r>
          </a:p>
          <a:p>
            <a:pPr marL="171450" indent="-171450" fontAlgn="ctr">
              <a:spcBef>
                <a:spcPts val="600"/>
              </a:spcBef>
              <a:buFont typeface="Wingdings" panose="05000000000000000000" pitchFamily="2" charset="2"/>
              <a:buChar char="ü"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Zero incidents of retaliation against whistleblowers</a:t>
            </a:r>
          </a:p>
        </xdr:txBody>
      </xdr:sp>
      <xdr:sp macro="" textlink="">
        <xdr:nvSpPr>
          <xdr:cNvPr id="27" name="TextBox 35">
            <a:extLst>
              <a:ext uri="{FF2B5EF4-FFF2-40B4-BE49-F238E27FC236}">
                <a16:creationId xmlns:a16="http://schemas.microsoft.com/office/drawing/2014/main" id="{B5D288BB-E6F6-46BC-C9FE-AC6A0BFCB99B}"/>
              </a:ext>
            </a:extLst>
          </xdr:cNvPr>
          <xdr:cNvSpPr txBox="1"/>
        </xdr:nvSpPr>
        <xdr:spPr>
          <a:xfrm>
            <a:off x="6058342" y="4720607"/>
            <a:ext cx="2304661" cy="2654262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R="0" lvl="0" algn="l" defTabSz="914322" rtl="0" eaLnBrk="1" fontAlgn="ctr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tabLst/>
              <a:defRPr/>
            </a:pPr>
            <a:endParaRPr kumimoji="0" lang="en-US" sz="1000" b="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endParaRPr>
          </a:p>
          <a:p>
            <a:pPr marL="171450" marR="0" lvl="0" indent="-171450" algn="l" defTabSz="914322" rtl="0" eaLnBrk="1" fontAlgn="auto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Implement initiatives in support of a flexible and balanced working environment</a:t>
            </a:r>
          </a:p>
          <a:p>
            <a:pPr marL="171450" marR="0" lvl="0" indent="-171450" algn="l" defTabSz="914322" rtl="0" eaLnBrk="1" fontAlgn="auto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Zero tolerance to violence, harassment and any type of discrimination</a:t>
            </a:r>
          </a:p>
          <a:p>
            <a:pPr marL="171450" marR="0" lvl="0" indent="-171450" algn="l" defTabSz="914322" rtl="0" eaLnBrk="1" fontAlgn="auto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50% of women employees at Group level</a:t>
            </a:r>
          </a:p>
          <a:p>
            <a:pPr marL="171450" marR="0" lvl="0" indent="-171450" algn="l" defTabSz="914322" rtl="0" eaLnBrk="1" fontAlgn="auto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40% of women in top management</a:t>
            </a:r>
          </a:p>
          <a:p>
            <a:pPr marL="171450" marR="0" lvl="0" indent="-171450" algn="l" defTabSz="914322" rtl="0" eaLnBrk="1" fontAlgn="auto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sz="1600">
                <a:solidFill>
                  <a:schemeClr val="bg1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Maintain NPS&gt; 80%</a:t>
            </a:r>
            <a:endParaRPr lang="el-GR" sz="1600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endParaRPr>
          </a:p>
          <a:p>
            <a:pPr marL="171450" marR="0" lvl="0" indent="-171450" algn="l" defTabSz="914322" rtl="0" eaLnBrk="1" fontAlgn="auto" latinLnBrk="0" hangingPunct="1">
              <a:lnSpc>
                <a:spcPct val="100000"/>
              </a:lnSpc>
              <a:spcBef>
                <a:spcPts val="600"/>
              </a:spcBef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0" lang="en-US" sz="1600" b="0" i="0" u="none" strike="noStrike" kern="120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rPr>
              <a:t>Adopt international security standards to enhance cybersecurity and personal data protection </a:t>
            </a:r>
          </a:p>
        </xdr:txBody>
      </xdr:sp>
    </xdr:grpSp>
    <xdr:clientData/>
  </xdr:twoCellAnchor>
  <xdr:twoCellAnchor editAs="oneCell">
    <xdr:from>
      <xdr:col>7</xdr:col>
      <xdr:colOff>371475</xdr:colOff>
      <xdr:row>15</xdr:row>
      <xdr:rowOff>38100</xdr:rowOff>
    </xdr:from>
    <xdr:to>
      <xdr:col>8</xdr:col>
      <xdr:colOff>291783</xdr:colOff>
      <xdr:row>18</xdr:row>
      <xdr:rowOff>57150</xdr:rowOff>
    </xdr:to>
    <xdr:pic>
      <xdr:nvPicPr>
        <xdr:cNvPr id="29" name="Picture 28" descr="A yellow background with a white circle with a light on it&#10;&#10;AI-generated content may be incorrect.">
          <a:extLst>
            <a:ext uri="{FF2B5EF4-FFF2-40B4-BE49-F238E27FC236}">
              <a16:creationId xmlns:a16="http://schemas.microsoft.com/office/drawing/2014/main" id="{F0105FBC-2F05-4841-B1B2-4D9C6AB9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895600"/>
          <a:ext cx="548958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15</xdr:row>
      <xdr:rowOff>38100</xdr:rowOff>
    </xdr:from>
    <xdr:to>
      <xdr:col>9</xdr:col>
      <xdr:colOff>247333</xdr:colOff>
      <xdr:row>18</xdr:row>
      <xdr:rowOff>48261</xdr:rowOff>
    </xdr:to>
    <xdr:pic>
      <xdr:nvPicPr>
        <xdr:cNvPr id="30" name="Picture 29" descr="A logo on an orange background&#10;&#10;AI-generated content may be incorrect.">
          <a:extLst>
            <a:ext uri="{FF2B5EF4-FFF2-40B4-BE49-F238E27FC236}">
              <a16:creationId xmlns:a16="http://schemas.microsoft.com/office/drawing/2014/main" id="{F3969B79-5417-41C5-91BE-C9AEA0C8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895600"/>
          <a:ext cx="571183" cy="657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15</xdr:row>
      <xdr:rowOff>39264</xdr:rowOff>
    </xdr:from>
    <xdr:to>
      <xdr:col>10</xdr:col>
      <xdr:colOff>191876</xdr:colOff>
      <xdr:row>18</xdr:row>
      <xdr:rowOff>50165</xdr:rowOff>
    </xdr:to>
    <xdr:pic>
      <xdr:nvPicPr>
        <xdr:cNvPr id="31" name="Picture 30" descr="A white and orange sign with buildings and text&#10;&#10;AI-generated content may be incorrect.">
          <a:extLst>
            <a:ext uri="{FF2B5EF4-FFF2-40B4-BE49-F238E27FC236}">
              <a16:creationId xmlns:a16="http://schemas.microsoft.com/office/drawing/2014/main" id="{79C3DB27-3F11-47B3-8DDA-AA7660E9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896764"/>
          <a:ext cx="591926" cy="65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171449</xdr:colOff>
      <xdr:row>15</xdr:row>
      <xdr:rowOff>39264</xdr:rowOff>
    </xdr:from>
    <xdr:to>
      <xdr:col>11</xdr:col>
      <xdr:colOff>142874</xdr:colOff>
      <xdr:row>18</xdr:row>
      <xdr:rowOff>50165</xdr:rowOff>
    </xdr:to>
    <xdr:pic>
      <xdr:nvPicPr>
        <xdr:cNvPr id="32" name="Picture 31" descr="A yellow rectangular sign with white text&#10;&#10;AI-generated content may be incorrect.">
          <a:extLst>
            <a:ext uri="{FF2B5EF4-FFF2-40B4-BE49-F238E27FC236}">
              <a16:creationId xmlns:a16="http://schemas.microsoft.com/office/drawing/2014/main" id="{712D4363-D4EA-49F1-BF7F-6E86CAA0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49" y="2896764"/>
          <a:ext cx="600075" cy="65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123824</xdr:colOff>
      <xdr:row>15</xdr:row>
      <xdr:rowOff>39264</xdr:rowOff>
    </xdr:from>
    <xdr:to>
      <xdr:col>12</xdr:col>
      <xdr:colOff>95249</xdr:colOff>
      <xdr:row>18</xdr:row>
      <xdr:rowOff>50165</xdr:rowOff>
    </xdr:to>
    <xdr:pic>
      <xdr:nvPicPr>
        <xdr:cNvPr id="33" name="Picture 32" descr="A green and white sign with a globe and text&#10;&#10;AI-generated content may be incorrect.">
          <a:extLst>
            <a:ext uri="{FF2B5EF4-FFF2-40B4-BE49-F238E27FC236}">
              <a16:creationId xmlns:a16="http://schemas.microsoft.com/office/drawing/2014/main" id="{EAA357F9-BD1E-4802-9325-8B260127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4" y="2896764"/>
          <a:ext cx="600075" cy="65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561975</xdr:colOff>
      <xdr:row>14</xdr:row>
      <xdr:rowOff>176030</xdr:rowOff>
    </xdr:from>
    <xdr:to>
      <xdr:col>18</xdr:col>
      <xdr:colOff>582967</xdr:colOff>
      <xdr:row>17</xdr:row>
      <xdr:rowOff>127635</xdr:rowOff>
    </xdr:to>
    <xdr:pic>
      <xdr:nvPicPr>
        <xdr:cNvPr id="34" name="Picture 33" descr="A red background with white text and a graphic&#10;&#10;AI-generated content may be incorrect.">
          <a:extLst>
            <a:ext uri="{FF2B5EF4-FFF2-40B4-BE49-F238E27FC236}">
              <a16:creationId xmlns:a16="http://schemas.microsoft.com/office/drawing/2014/main" id="{B80532B7-E330-4329-BACF-4D096D39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2843030"/>
          <a:ext cx="649642" cy="59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609600</xdr:colOff>
      <xdr:row>14</xdr:row>
      <xdr:rowOff>171450</xdr:rowOff>
    </xdr:from>
    <xdr:to>
      <xdr:col>20</xdr:col>
      <xdr:colOff>1942</xdr:colOff>
      <xdr:row>17</xdr:row>
      <xdr:rowOff>143511</xdr:rowOff>
    </xdr:to>
    <xdr:pic>
      <xdr:nvPicPr>
        <xdr:cNvPr id="35" name="Picture 34" descr="A logo on an orange background&#10;&#10;AI-generated content may be incorrect.">
          <a:extLst>
            <a:ext uri="{FF2B5EF4-FFF2-40B4-BE49-F238E27FC236}">
              <a16:creationId xmlns:a16="http://schemas.microsoft.com/office/drawing/2014/main" id="{EC28D7A4-624D-482C-8C8C-AD51C821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2838450"/>
          <a:ext cx="649642" cy="619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28574</xdr:colOff>
      <xdr:row>14</xdr:row>
      <xdr:rowOff>153987</xdr:rowOff>
    </xdr:from>
    <xdr:to>
      <xdr:col>22</xdr:col>
      <xdr:colOff>57150</xdr:colOff>
      <xdr:row>17</xdr:row>
      <xdr:rowOff>139700</xdr:rowOff>
    </xdr:to>
    <xdr:pic>
      <xdr:nvPicPr>
        <xdr:cNvPr id="36" name="Picture 35" descr="A blue background with white text and a logo&#10;&#10;AI-generated content may be incorrect.">
          <a:extLst>
            <a:ext uri="{FF2B5EF4-FFF2-40B4-BE49-F238E27FC236}">
              <a16:creationId xmlns:a16="http://schemas.microsoft.com/office/drawing/2014/main" id="{E88D7F1D-9004-4319-9AB0-86BFD9F52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4" y="2820987"/>
          <a:ext cx="657226" cy="63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504825</xdr:colOff>
      <xdr:row>14</xdr:row>
      <xdr:rowOff>185555</xdr:rowOff>
    </xdr:from>
    <xdr:to>
      <xdr:col>17</xdr:col>
      <xdr:colOff>525817</xdr:colOff>
      <xdr:row>17</xdr:row>
      <xdr:rowOff>137160</xdr:rowOff>
    </xdr:to>
    <xdr:pic>
      <xdr:nvPicPr>
        <xdr:cNvPr id="37" name="Picture 36" descr="A red square with white text and a book and a pen&#10;&#10;AI-generated content may be incorrect.">
          <a:extLst>
            <a:ext uri="{FF2B5EF4-FFF2-40B4-BE49-F238E27FC236}">
              <a16:creationId xmlns:a16="http://schemas.microsoft.com/office/drawing/2014/main" id="{842AF1D7-2307-4735-A6DB-A8797B4A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852555"/>
          <a:ext cx="649642" cy="59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-1</xdr:colOff>
      <xdr:row>14</xdr:row>
      <xdr:rowOff>171450</xdr:rowOff>
    </xdr:from>
    <xdr:to>
      <xdr:col>21</xdr:col>
      <xdr:colOff>19306</xdr:colOff>
      <xdr:row>17</xdr:row>
      <xdr:rowOff>145415</xdr:rowOff>
    </xdr:to>
    <xdr:pic>
      <xdr:nvPicPr>
        <xdr:cNvPr id="38" name="Picture 37" descr="A white and orange sign with buildings and text&#10;&#10;AI-generated content may be incorrect.">
          <a:extLst>
            <a:ext uri="{FF2B5EF4-FFF2-40B4-BE49-F238E27FC236}">
              <a16:creationId xmlns:a16="http://schemas.microsoft.com/office/drawing/2014/main" id="{A8CA9C32-A183-4F9D-A9D6-38BB2359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2999" y="2838450"/>
          <a:ext cx="647957" cy="621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604300</xdr:colOff>
      <xdr:row>15</xdr:row>
      <xdr:rowOff>28735</xdr:rowOff>
    </xdr:from>
    <xdr:to>
      <xdr:col>31</xdr:col>
      <xdr:colOff>600075</xdr:colOff>
      <xdr:row>18</xdr:row>
      <xdr:rowOff>82550</xdr:rowOff>
    </xdr:to>
    <xdr:pic>
      <xdr:nvPicPr>
        <xdr:cNvPr id="39" name="Picture 38" descr="A blue background with white text and a logo&#10;&#10;AI-generated content may be incorrect.">
          <a:extLst>
            <a:ext uri="{FF2B5EF4-FFF2-40B4-BE49-F238E27FC236}">
              <a16:creationId xmlns:a16="http://schemas.microsoft.com/office/drawing/2014/main" id="{59224CC4-7AFF-449D-B6D1-BEAB66667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3800" y="2886235"/>
          <a:ext cx="624425" cy="70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590551</xdr:colOff>
      <xdr:row>15</xdr:row>
      <xdr:rowOff>19051</xdr:rowOff>
    </xdr:from>
    <xdr:to>
      <xdr:col>28</xdr:col>
      <xdr:colOff>556261</xdr:colOff>
      <xdr:row>18</xdr:row>
      <xdr:rowOff>99061</xdr:rowOff>
    </xdr:to>
    <xdr:pic>
      <xdr:nvPicPr>
        <xdr:cNvPr id="40" name="Picture 39" descr="A red background with white text and a graphic&#10;&#10;AI-generated content may be incorrect.">
          <a:extLst>
            <a:ext uri="{FF2B5EF4-FFF2-40B4-BE49-F238E27FC236}">
              <a16:creationId xmlns:a16="http://schemas.microsoft.com/office/drawing/2014/main" id="{E4043299-1681-49BB-A763-9EE36C882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1" y="2876551"/>
          <a:ext cx="594360" cy="72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563482</xdr:colOff>
      <xdr:row>15</xdr:row>
      <xdr:rowOff>30230</xdr:rowOff>
    </xdr:from>
    <xdr:to>
      <xdr:col>29</xdr:col>
      <xdr:colOff>574675</xdr:colOff>
      <xdr:row>18</xdr:row>
      <xdr:rowOff>75565</xdr:rowOff>
    </xdr:to>
    <xdr:pic>
      <xdr:nvPicPr>
        <xdr:cNvPr id="41" name="Picture 40" descr="A pink background with white text&#10;&#10;AI-generated content may be incorrect.">
          <a:extLst>
            <a:ext uri="{FF2B5EF4-FFF2-40B4-BE49-F238E27FC236}">
              <a16:creationId xmlns:a16="http://schemas.microsoft.com/office/drawing/2014/main" id="{07B150DD-B547-4CFE-8819-A8648ABE6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5682" y="2887730"/>
          <a:ext cx="639843" cy="69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594775</xdr:colOff>
      <xdr:row>15</xdr:row>
      <xdr:rowOff>30094</xdr:rowOff>
    </xdr:from>
    <xdr:to>
      <xdr:col>30</xdr:col>
      <xdr:colOff>590550</xdr:colOff>
      <xdr:row>18</xdr:row>
      <xdr:rowOff>76200</xdr:rowOff>
    </xdr:to>
    <xdr:pic>
      <xdr:nvPicPr>
        <xdr:cNvPr id="42" name="Picture 41" descr="A blue sign with a bird and a gavel&#10;&#10;AI-generated content may be incorrect.">
          <a:extLst>
            <a:ext uri="{FF2B5EF4-FFF2-40B4-BE49-F238E27FC236}">
              <a16:creationId xmlns:a16="http://schemas.microsoft.com/office/drawing/2014/main" id="{22F080A7-6581-4C33-8990-EBD3F60B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825625" y="2887594"/>
          <a:ext cx="624425" cy="693806"/>
        </a:xfrm>
        <a:prstGeom prst="rect">
          <a:avLst/>
        </a:prstGeom>
      </xdr:spPr>
    </xdr:pic>
    <xdr:clientData/>
  </xdr:twoCellAnchor>
  <xdr:twoCellAnchor>
    <xdr:from>
      <xdr:col>7</xdr:col>
      <xdr:colOff>303774</xdr:colOff>
      <xdr:row>29</xdr:row>
      <xdr:rowOff>171450</xdr:rowOff>
    </xdr:from>
    <xdr:to>
      <xdr:col>12</xdr:col>
      <xdr:colOff>361950</xdr:colOff>
      <xdr:row>54</xdr:row>
      <xdr:rowOff>76199</xdr:rowOff>
    </xdr:to>
    <xdr:sp macro="" textlink="">
      <xdr:nvSpPr>
        <xdr:cNvPr id="44" name="Rectangle: Rounded Corners 122">
          <a:extLst>
            <a:ext uri="{FF2B5EF4-FFF2-40B4-BE49-F238E27FC236}">
              <a16:creationId xmlns:a16="http://schemas.microsoft.com/office/drawing/2014/main" id="{28CC5527-1147-233E-A6ED-2CD0D9D53134}"/>
            </a:ext>
          </a:extLst>
        </xdr:cNvPr>
        <xdr:cNvSpPr/>
      </xdr:nvSpPr>
      <xdr:spPr>
        <a:xfrm>
          <a:off x="4704324" y="5772150"/>
          <a:ext cx="3201426" cy="4667249"/>
        </a:xfrm>
        <a:prstGeom prst="roundRect">
          <a:avLst>
            <a:gd name="adj" fmla="val 7647"/>
          </a:avLst>
        </a:prstGeom>
        <a:solidFill>
          <a:srgbClr val="AE9CB1"/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l-GR"/>
        </a:p>
      </xdr:txBody>
    </xdr:sp>
    <xdr:clientData/>
  </xdr:twoCellAnchor>
  <xdr:twoCellAnchor>
    <xdr:from>
      <xdr:col>7</xdr:col>
      <xdr:colOff>444898</xdr:colOff>
      <xdr:row>31</xdr:row>
      <xdr:rowOff>107426</xdr:rowOff>
    </xdr:from>
    <xdr:to>
      <xdr:col>12</xdr:col>
      <xdr:colOff>609600</xdr:colOff>
      <xdr:row>54</xdr:row>
      <xdr:rowOff>38100</xdr:rowOff>
    </xdr:to>
    <xdr:sp macro="" textlink="">
      <xdr:nvSpPr>
        <xdr:cNvPr id="45" name="TextBox 4">
          <a:extLst>
            <a:ext uri="{FF2B5EF4-FFF2-40B4-BE49-F238E27FC236}">
              <a16:creationId xmlns:a16="http://schemas.microsoft.com/office/drawing/2014/main" id="{F9429567-7E75-9364-4389-91349FC6E3DF}"/>
            </a:ext>
          </a:extLst>
        </xdr:cNvPr>
        <xdr:cNvSpPr txBox="1"/>
      </xdr:nvSpPr>
      <xdr:spPr>
        <a:xfrm>
          <a:off x="4845448" y="6089126"/>
          <a:ext cx="3307952" cy="4312174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algn="l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Minimize our own carbon footprint</a:t>
          </a:r>
        </a:p>
        <a:p>
          <a:pPr marL="171450" indent="-1714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Incorporate Climate and Environmental Factors in Business and Risk Management</a:t>
          </a:r>
        </a:p>
        <a:p>
          <a:pPr marL="171450" indent="-1714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Develop transition plans</a:t>
          </a:r>
        </a:p>
        <a:p>
          <a:pPr marL="171450" indent="-1714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ea typeface="Tahoma" panose="020B0604030504040204" pitchFamily="34" charset="0"/>
              <a:cs typeface="Calibri" panose="020F0502020204030204" pitchFamily="34" charset="0"/>
            </a:rPr>
            <a:t>Implement Waste Management Programs</a:t>
          </a:r>
        </a:p>
      </xdr:txBody>
    </xdr:sp>
    <xdr:clientData/>
  </xdr:twoCellAnchor>
  <xdr:twoCellAnchor editAs="oneCell">
    <xdr:from>
      <xdr:col>1</xdr:col>
      <xdr:colOff>247650</xdr:colOff>
      <xdr:row>4</xdr:row>
      <xdr:rowOff>76201</xdr:rowOff>
    </xdr:from>
    <xdr:to>
      <xdr:col>4</xdr:col>
      <xdr:colOff>340180</xdr:colOff>
      <xdr:row>7</xdr:row>
      <xdr:rowOff>133351</xdr:rowOff>
    </xdr:to>
    <xdr:pic>
      <xdr:nvPicPr>
        <xdr:cNvPr id="46" name="Graphic 45">
          <a:extLst>
            <a:ext uri="{FF2B5EF4-FFF2-40B4-BE49-F238E27FC236}">
              <a16:creationId xmlns:a16="http://schemas.microsoft.com/office/drawing/2014/main" id="{9BDE6F5C-AB84-4AE1-9685-3BB9E6AC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876300" y="838201"/>
          <a:ext cx="197848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</xdr:row>
      <xdr:rowOff>21441</xdr:rowOff>
    </xdr:from>
    <xdr:to>
      <xdr:col>35</xdr:col>
      <xdr:colOff>464003</xdr:colOff>
      <xdr:row>48</xdr:row>
      <xdr:rowOff>180975</xdr:rowOff>
    </xdr:to>
    <xdr:sp macro="" textlink="">
      <xdr:nvSpPr>
        <xdr:cNvPr id="2" name="Rectangle: Rounded Corners 58">
          <a:extLst>
            <a:ext uri="{FF2B5EF4-FFF2-40B4-BE49-F238E27FC236}">
              <a16:creationId xmlns:a16="http://schemas.microsoft.com/office/drawing/2014/main" id="{4A757822-ED98-4C68-87A7-67113B32E813}"/>
            </a:ext>
          </a:extLst>
        </xdr:cNvPr>
        <xdr:cNvSpPr/>
      </xdr:nvSpPr>
      <xdr:spPr>
        <a:xfrm>
          <a:off x="1047750" y="211941"/>
          <a:ext cx="20752253" cy="9189234"/>
        </a:xfrm>
        <a:prstGeom prst="roundRect">
          <a:avLst>
            <a:gd name="adj" fmla="val 3491"/>
          </a:avLst>
        </a:prstGeom>
        <a:solidFill>
          <a:srgbClr val="2F003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476249</xdr:colOff>
      <xdr:row>1</xdr:row>
      <xdr:rowOff>167369</xdr:rowOff>
    </xdr:from>
    <xdr:to>
      <xdr:col>4</xdr:col>
      <xdr:colOff>416378</xdr:colOff>
      <xdr:row>3</xdr:row>
      <xdr:rowOff>180432</xdr:rowOff>
    </xdr:to>
    <xdr:pic>
      <xdr:nvPicPr>
        <xdr:cNvPr id="60" name="Graphic 59">
          <a:extLst>
            <a:ext uri="{FF2B5EF4-FFF2-40B4-BE49-F238E27FC236}">
              <a16:creationId xmlns:a16="http://schemas.microsoft.com/office/drawing/2014/main" id="{75468EA4-4B62-4599-82D1-0FEA1069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14499" y="357869"/>
          <a:ext cx="1159329" cy="394063"/>
        </a:xfrm>
        <a:prstGeom prst="rect">
          <a:avLst/>
        </a:prstGeom>
      </xdr:spPr>
    </xdr:pic>
    <xdr:clientData/>
  </xdr:twoCellAnchor>
  <xdr:twoCellAnchor>
    <xdr:from>
      <xdr:col>19</xdr:col>
      <xdr:colOff>353786</xdr:colOff>
      <xdr:row>34</xdr:row>
      <xdr:rowOff>54428</xdr:rowOff>
    </xdr:from>
    <xdr:to>
      <xdr:col>25</xdr:col>
      <xdr:colOff>367393</xdr:colOff>
      <xdr:row>46</xdr:row>
      <xdr:rowOff>54913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BAB8E744-910E-4647-8FC9-EE8C6DF80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201863</xdr:colOff>
      <xdr:row>21</xdr:row>
      <xdr:rowOff>76214</xdr:rowOff>
    </xdr:from>
    <xdr:to>
      <xdr:col>5</xdr:col>
      <xdr:colOff>388269</xdr:colOff>
      <xdr:row>23</xdr:row>
      <xdr:rowOff>8403</xdr:rowOff>
    </xdr:to>
    <xdr:grpSp>
      <xdr:nvGrpSpPr>
        <xdr:cNvPr id="62" name="Google Shape;1910;p10">
          <a:extLst>
            <a:ext uri="{FF2B5EF4-FFF2-40B4-BE49-F238E27FC236}">
              <a16:creationId xmlns:a16="http://schemas.microsoft.com/office/drawing/2014/main" id="{DEBD4A31-6703-44E2-9D43-E6435E73F553}"/>
            </a:ext>
          </a:extLst>
        </xdr:cNvPr>
        <xdr:cNvGrpSpPr/>
      </xdr:nvGrpSpPr>
      <xdr:grpSpPr>
        <a:xfrm>
          <a:off x="3249863" y="4152914"/>
          <a:ext cx="186406" cy="313189"/>
          <a:chOff x="4727575" y="3640138"/>
          <a:chExt cx="188913" cy="655637"/>
        </a:xfrm>
      </xdr:grpSpPr>
      <xdr:sp macro="" textlink="">
        <xdr:nvSpPr>
          <xdr:cNvPr id="63" name="Google Shape;1912;p10">
            <a:extLst>
              <a:ext uri="{FF2B5EF4-FFF2-40B4-BE49-F238E27FC236}">
                <a16:creationId xmlns:a16="http://schemas.microsoft.com/office/drawing/2014/main" id="{DF8A6EFB-6976-2753-1B8D-679AD5B2DC0B}"/>
              </a:ext>
            </a:extLst>
          </xdr:cNvPr>
          <xdr:cNvSpPr/>
        </xdr:nvSpPr>
        <xdr:spPr>
          <a:xfrm>
            <a:off x="4727575" y="3640138"/>
            <a:ext cx="141288" cy="141287"/>
          </a:xfrm>
          <a:custGeom>
            <a:avLst/>
            <a:gdLst/>
            <a:ahLst/>
            <a:cxnLst/>
            <a:rect l="l" t="t" r="r" b="b"/>
            <a:pathLst>
              <a:path w="85" h="85" extrusionOk="0">
                <a:moveTo>
                  <a:pt x="85" y="42"/>
                </a:moveTo>
                <a:cubicBezTo>
                  <a:pt x="85" y="66"/>
                  <a:pt x="66" y="85"/>
                  <a:pt x="43" y="85"/>
                </a:cubicBezTo>
                <a:cubicBezTo>
                  <a:pt x="19" y="85"/>
                  <a:pt x="0" y="66"/>
                  <a:pt x="0" y="42"/>
                </a:cubicBezTo>
                <a:cubicBezTo>
                  <a:pt x="0" y="19"/>
                  <a:pt x="19" y="0"/>
                  <a:pt x="43" y="0"/>
                </a:cubicBezTo>
                <a:cubicBezTo>
                  <a:pt x="66" y="0"/>
                  <a:pt x="85" y="19"/>
                  <a:pt x="85" y="42"/>
                </a:cubicBezTo>
                <a:close/>
                <a:moveTo>
                  <a:pt x="85" y="42"/>
                </a:moveTo>
                <a:cubicBezTo>
                  <a:pt x="85" y="42"/>
                  <a:pt x="85" y="42"/>
                  <a:pt x="85" y="42"/>
                </a:cubicBezTo>
              </a:path>
            </a:pathLst>
          </a:custGeom>
          <a:solidFill>
            <a:srgbClr val="FD7D00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chemeClr val="bg1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  <xdr:sp macro="" textlink="">
        <xdr:nvSpPr>
          <xdr:cNvPr id="64" name="Google Shape;1913;p10">
            <a:extLst>
              <a:ext uri="{FF2B5EF4-FFF2-40B4-BE49-F238E27FC236}">
                <a16:creationId xmlns:a16="http://schemas.microsoft.com/office/drawing/2014/main" id="{CB5978AC-71E0-02E3-3145-2E92F033D7FB}"/>
              </a:ext>
            </a:extLst>
          </xdr:cNvPr>
          <xdr:cNvSpPr/>
        </xdr:nvSpPr>
        <xdr:spPr>
          <a:xfrm>
            <a:off x="4843463" y="4206875"/>
            <a:ext cx="73025" cy="88900"/>
          </a:xfrm>
          <a:custGeom>
            <a:avLst/>
            <a:gdLst/>
            <a:ahLst/>
            <a:cxnLst/>
            <a:rect l="l" t="t" r="r" b="b"/>
            <a:pathLst>
              <a:path w="44" h="53" extrusionOk="0">
                <a:moveTo>
                  <a:pt x="0" y="0"/>
                </a:moveTo>
                <a:cubicBezTo>
                  <a:pt x="0" y="30"/>
                  <a:pt x="0" y="30"/>
                  <a:pt x="0" y="30"/>
                </a:cubicBezTo>
                <a:cubicBezTo>
                  <a:pt x="0" y="43"/>
                  <a:pt x="10" y="53"/>
                  <a:pt x="22" y="53"/>
                </a:cubicBezTo>
                <a:cubicBezTo>
                  <a:pt x="22" y="53"/>
                  <a:pt x="22" y="53"/>
                  <a:pt x="22" y="53"/>
                </a:cubicBezTo>
                <a:cubicBezTo>
                  <a:pt x="34" y="53"/>
                  <a:pt x="44" y="43"/>
                  <a:pt x="44" y="30"/>
                </a:cubicBezTo>
                <a:cubicBezTo>
                  <a:pt x="44" y="0"/>
                  <a:pt x="44" y="0"/>
                  <a:pt x="44" y="0"/>
                </a:cubicBezTo>
                <a:lnTo>
                  <a:pt x="0" y="0"/>
                </a:lnTo>
                <a:close/>
                <a:moveTo>
                  <a:pt x="0" y="0"/>
                </a:moveTo>
                <a:cubicBezTo>
                  <a:pt x="0" y="0"/>
                  <a:pt x="0" y="0"/>
                  <a:pt x="0" y="0"/>
                </a:cubicBezTo>
              </a:path>
            </a:pathLst>
          </a:custGeom>
          <a:solidFill>
            <a:srgbClr val="FD7D00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chemeClr val="bg1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2</xdr:col>
      <xdr:colOff>176892</xdr:colOff>
      <xdr:row>17</xdr:row>
      <xdr:rowOff>122463</xdr:rowOff>
    </xdr:from>
    <xdr:to>
      <xdr:col>6</xdr:col>
      <xdr:colOff>585107</xdr:colOff>
      <xdr:row>45</xdr:row>
      <xdr:rowOff>163286</xdr:rowOff>
    </xdr:to>
    <xdr:sp macro="" textlink="">
      <xdr:nvSpPr>
        <xdr:cNvPr id="65" name="Freeform 69">
          <a:extLst>
            <a:ext uri="{FF2B5EF4-FFF2-40B4-BE49-F238E27FC236}">
              <a16:creationId xmlns:a16="http://schemas.microsoft.com/office/drawing/2014/main" id="{69F95358-20D7-4833-8B2A-928C88344E3F}"/>
            </a:ext>
          </a:extLst>
        </xdr:cNvPr>
        <xdr:cNvSpPr>
          <a:spLocks noChangeArrowheads="1"/>
        </xdr:cNvSpPr>
      </xdr:nvSpPr>
      <xdr:spPr bwMode="auto">
        <a:xfrm>
          <a:off x="1415142" y="3437163"/>
          <a:ext cx="2884715" cy="5374823"/>
        </a:xfrm>
        <a:custGeom>
          <a:avLst/>
          <a:gdLst>
            <a:gd name="T0" fmla="*/ 1665 w 2860"/>
            <a:gd name="T1" fmla="*/ 0 h 4949"/>
            <a:gd name="T2" fmla="*/ 1429 w 2860"/>
            <a:gd name="T3" fmla="*/ 247 h 4949"/>
            <a:gd name="T4" fmla="*/ 1194 w 2860"/>
            <a:gd name="T5" fmla="*/ 0 h 4949"/>
            <a:gd name="T6" fmla="*/ 0 w 2860"/>
            <a:gd name="T7" fmla="*/ 0 h 4949"/>
            <a:gd name="T8" fmla="*/ 0 w 2860"/>
            <a:gd name="T9" fmla="*/ 4948 h 4949"/>
            <a:gd name="T10" fmla="*/ 2859 w 2860"/>
            <a:gd name="T11" fmla="*/ 4948 h 4949"/>
            <a:gd name="T12" fmla="*/ 2859 w 2860"/>
            <a:gd name="T13" fmla="*/ 0 h 4949"/>
            <a:gd name="T14" fmla="*/ 1665 w 2860"/>
            <a:gd name="T15" fmla="*/ 0 h 49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2860" h="4949">
              <a:moveTo>
                <a:pt x="1665" y="0"/>
              </a:moveTo>
              <a:lnTo>
                <a:pt x="1429" y="247"/>
              </a:lnTo>
              <a:lnTo>
                <a:pt x="1194" y="0"/>
              </a:lnTo>
              <a:lnTo>
                <a:pt x="0" y="0"/>
              </a:lnTo>
              <a:lnTo>
                <a:pt x="0" y="4948"/>
              </a:lnTo>
              <a:lnTo>
                <a:pt x="2859" y="4948"/>
              </a:lnTo>
              <a:lnTo>
                <a:pt x="2859" y="0"/>
              </a:lnTo>
              <a:lnTo>
                <a:pt x="1665" y="0"/>
              </a:lnTo>
            </a:path>
          </a:pathLst>
        </a:custGeom>
        <a:solidFill>
          <a:srgbClr val="FFE7D0"/>
        </a:solidFill>
        <a:ln>
          <a:noFill/>
        </a:ln>
        <a:effectLst/>
      </xdr:spPr>
      <xdr:txBody>
        <a:bodyPr wrap="square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indent="-285750" algn="l" defTabSz="914400" hangingPunct="1">
            <a:spcBef>
              <a:spcPts val="1200"/>
            </a:spcBef>
            <a:spcAft>
              <a:spcPts val="1200"/>
            </a:spcAft>
            <a:buFontTx/>
            <a:buChar char="-"/>
          </a:pP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231321</xdr:colOff>
      <xdr:row>19</xdr:row>
      <xdr:rowOff>171141</xdr:rowOff>
    </xdr:from>
    <xdr:to>
      <xdr:col>6</xdr:col>
      <xdr:colOff>559116</xdr:colOff>
      <xdr:row>46</xdr:row>
      <xdr:rowOff>81331</xdr:rowOff>
    </xdr:to>
    <xdr:sp macro="" textlink="">
      <xdr:nvSpPr>
        <xdr:cNvPr id="66" name="TextBox 138">
          <a:extLst>
            <a:ext uri="{FF2B5EF4-FFF2-40B4-BE49-F238E27FC236}">
              <a16:creationId xmlns:a16="http://schemas.microsoft.com/office/drawing/2014/main" id="{1AEE74AA-F6BB-41F0-9DDD-FAAE16F32A68}"/>
            </a:ext>
          </a:extLst>
        </xdr:cNvPr>
        <xdr:cNvSpPr txBox="1"/>
      </xdr:nvSpPr>
      <xdr:spPr>
        <a:xfrm>
          <a:off x="1469571" y="3866841"/>
          <a:ext cx="2804295" cy="5053690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Customer satisfaction surveys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Daily Communication in Bank’s Branches’ 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Relationship Managers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Call Center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“Send us your message” dedicated platform</a:t>
          </a: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Complaint form in the Bank’s website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Materiality Analysis Process</a:t>
          </a: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7</xdr:col>
      <xdr:colOff>108856</xdr:colOff>
      <xdr:row>17</xdr:row>
      <xdr:rowOff>108856</xdr:rowOff>
    </xdr:from>
    <xdr:to>
      <xdr:col>12</xdr:col>
      <xdr:colOff>108858</xdr:colOff>
      <xdr:row>45</xdr:row>
      <xdr:rowOff>136071</xdr:rowOff>
    </xdr:to>
    <xdr:sp macro="" textlink="">
      <xdr:nvSpPr>
        <xdr:cNvPr id="67" name="Freeform 69">
          <a:extLst>
            <a:ext uri="{FF2B5EF4-FFF2-40B4-BE49-F238E27FC236}">
              <a16:creationId xmlns:a16="http://schemas.microsoft.com/office/drawing/2014/main" id="{08FA2B84-1C7B-441C-B4F7-B0A0885CAA86}"/>
            </a:ext>
          </a:extLst>
        </xdr:cNvPr>
        <xdr:cNvSpPr>
          <a:spLocks noChangeArrowheads="1"/>
        </xdr:cNvSpPr>
      </xdr:nvSpPr>
      <xdr:spPr bwMode="auto">
        <a:xfrm>
          <a:off x="4442731" y="3423556"/>
          <a:ext cx="3095627" cy="5361215"/>
        </a:xfrm>
        <a:custGeom>
          <a:avLst/>
          <a:gdLst>
            <a:gd name="T0" fmla="*/ 1665 w 2860"/>
            <a:gd name="T1" fmla="*/ 0 h 4949"/>
            <a:gd name="T2" fmla="*/ 1429 w 2860"/>
            <a:gd name="T3" fmla="*/ 247 h 4949"/>
            <a:gd name="T4" fmla="*/ 1194 w 2860"/>
            <a:gd name="T5" fmla="*/ 0 h 4949"/>
            <a:gd name="T6" fmla="*/ 0 w 2860"/>
            <a:gd name="T7" fmla="*/ 0 h 4949"/>
            <a:gd name="T8" fmla="*/ 0 w 2860"/>
            <a:gd name="T9" fmla="*/ 4948 h 4949"/>
            <a:gd name="T10" fmla="*/ 2859 w 2860"/>
            <a:gd name="T11" fmla="*/ 4948 h 4949"/>
            <a:gd name="T12" fmla="*/ 2859 w 2860"/>
            <a:gd name="T13" fmla="*/ 0 h 4949"/>
            <a:gd name="T14" fmla="*/ 1665 w 2860"/>
            <a:gd name="T15" fmla="*/ 0 h 49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2860" h="4949">
              <a:moveTo>
                <a:pt x="1665" y="0"/>
              </a:moveTo>
              <a:lnTo>
                <a:pt x="1429" y="247"/>
              </a:lnTo>
              <a:lnTo>
                <a:pt x="1194" y="0"/>
              </a:lnTo>
              <a:lnTo>
                <a:pt x="0" y="0"/>
              </a:lnTo>
              <a:lnTo>
                <a:pt x="0" y="4948"/>
              </a:lnTo>
              <a:lnTo>
                <a:pt x="2859" y="4948"/>
              </a:lnTo>
              <a:lnTo>
                <a:pt x="2859" y="0"/>
              </a:lnTo>
              <a:lnTo>
                <a:pt x="1665" y="0"/>
              </a:lnTo>
            </a:path>
          </a:pathLst>
        </a:custGeom>
        <a:solidFill>
          <a:srgbClr val="C8B3CC">
            <a:alpha val="80000"/>
          </a:srgbClr>
        </a:solidFill>
        <a:ln>
          <a:noFill/>
        </a:ln>
        <a:effectLst/>
      </xdr:spPr>
      <xdr:txBody>
        <a:bodyPr wrap="square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258535</xdr:colOff>
      <xdr:row>17</xdr:row>
      <xdr:rowOff>122464</xdr:rowOff>
    </xdr:from>
    <xdr:to>
      <xdr:col>17</xdr:col>
      <xdr:colOff>432109</xdr:colOff>
      <xdr:row>45</xdr:row>
      <xdr:rowOff>108857</xdr:rowOff>
    </xdr:to>
    <xdr:sp macro="" textlink="">
      <xdr:nvSpPr>
        <xdr:cNvPr id="68" name="Freeform 69">
          <a:extLst>
            <a:ext uri="{FF2B5EF4-FFF2-40B4-BE49-F238E27FC236}">
              <a16:creationId xmlns:a16="http://schemas.microsoft.com/office/drawing/2014/main" id="{723E9585-8A50-48B9-8E73-9C73E5D5AB45}"/>
            </a:ext>
          </a:extLst>
        </xdr:cNvPr>
        <xdr:cNvSpPr>
          <a:spLocks noChangeArrowheads="1"/>
        </xdr:cNvSpPr>
      </xdr:nvSpPr>
      <xdr:spPr bwMode="auto">
        <a:xfrm>
          <a:off x="7688035" y="3437164"/>
          <a:ext cx="3269199" cy="5320393"/>
        </a:xfrm>
        <a:custGeom>
          <a:avLst/>
          <a:gdLst>
            <a:gd name="T0" fmla="*/ 1665 w 2860"/>
            <a:gd name="T1" fmla="*/ 0 h 4949"/>
            <a:gd name="T2" fmla="*/ 1429 w 2860"/>
            <a:gd name="T3" fmla="*/ 247 h 4949"/>
            <a:gd name="T4" fmla="*/ 1194 w 2860"/>
            <a:gd name="T5" fmla="*/ 0 h 4949"/>
            <a:gd name="T6" fmla="*/ 0 w 2860"/>
            <a:gd name="T7" fmla="*/ 0 h 4949"/>
            <a:gd name="T8" fmla="*/ 0 w 2860"/>
            <a:gd name="T9" fmla="*/ 4948 h 4949"/>
            <a:gd name="T10" fmla="*/ 2859 w 2860"/>
            <a:gd name="T11" fmla="*/ 4948 h 4949"/>
            <a:gd name="T12" fmla="*/ 2859 w 2860"/>
            <a:gd name="T13" fmla="*/ 0 h 4949"/>
            <a:gd name="T14" fmla="*/ 1665 w 2860"/>
            <a:gd name="T15" fmla="*/ 0 h 49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2860" h="4949">
              <a:moveTo>
                <a:pt x="1665" y="0"/>
              </a:moveTo>
              <a:lnTo>
                <a:pt x="1429" y="247"/>
              </a:lnTo>
              <a:lnTo>
                <a:pt x="1194" y="0"/>
              </a:lnTo>
              <a:lnTo>
                <a:pt x="0" y="0"/>
              </a:lnTo>
              <a:lnTo>
                <a:pt x="0" y="4948"/>
              </a:lnTo>
              <a:lnTo>
                <a:pt x="2859" y="4948"/>
              </a:lnTo>
              <a:lnTo>
                <a:pt x="2859" y="0"/>
              </a:lnTo>
              <a:lnTo>
                <a:pt x="1665" y="0"/>
              </a:lnTo>
            </a:path>
          </a:pathLst>
        </a:custGeom>
        <a:solidFill>
          <a:srgbClr val="FFE7D0"/>
        </a:solidFill>
        <a:ln>
          <a:noFill/>
        </a:ln>
        <a:effectLst/>
      </xdr:spPr>
      <xdr:txBody>
        <a:bodyPr wrap="square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indent="-285750" algn="l" defTabSz="914400" rtl="0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Tx/>
            <a:buChar char="-"/>
            <a:tabLst/>
          </a:pP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FillTx/>
            <a:latin typeface="Calibri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12</xdr:col>
      <xdr:colOff>433051</xdr:colOff>
      <xdr:row>19</xdr:row>
      <xdr:rowOff>143905</xdr:rowOff>
    </xdr:from>
    <xdr:to>
      <xdr:col>17</xdr:col>
      <xdr:colOff>150902</xdr:colOff>
      <xdr:row>43</xdr:row>
      <xdr:rowOff>148157</xdr:rowOff>
    </xdr:to>
    <xdr:sp macro="" textlink="">
      <xdr:nvSpPr>
        <xdr:cNvPr id="69" name="TextBox 140">
          <a:extLst>
            <a:ext uri="{FF2B5EF4-FFF2-40B4-BE49-F238E27FC236}">
              <a16:creationId xmlns:a16="http://schemas.microsoft.com/office/drawing/2014/main" id="{B6C8A291-E00E-4818-84A8-BBFA8EA053AC}"/>
            </a:ext>
          </a:extLst>
        </xdr:cNvPr>
        <xdr:cNvSpPr txBox="1"/>
      </xdr:nvSpPr>
      <xdr:spPr>
        <a:xfrm>
          <a:off x="7862551" y="3839605"/>
          <a:ext cx="2813476" cy="457625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Financial Statements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Annual Report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Roadshows</a:t>
          </a: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General meetings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Press Releases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One to one meetings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Investor Relations events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Materiality Analysis Process</a:t>
          </a:r>
        </a:p>
      </xdr:txBody>
    </xdr:sp>
    <xdr:clientData/>
  </xdr:twoCellAnchor>
  <xdr:twoCellAnchor>
    <xdr:from>
      <xdr:col>18</xdr:col>
      <xdr:colOff>24838</xdr:colOff>
      <xdr:row>17</xdr:row>
      <xdr:rowOff>95249</xdr:rowOff>
    </xdr:from>
    <xdr:to>
      <xdr:col>22</xdr:col>
      <xdr:colOff>489859</xdr:colOff>
      <xdr:row>45</xdr:row>
      <xdr:rowOff>95248</xdr:rowOff>
    </xdr:to>
    <xdr:sp macro="" textlink="">
      <xdr:nvSpPr>
        <xdr:cNvPr id="70" name="Freeform 69">
          <a:extLst>
            <a:ext uri="{FF2B5EF4-FFF2-40B4-BE49-F238E27FC236}">
              <a16:creationId xmlns:a16="http://schemas.microsoft.com/office/drawing/2014/main" id="{9B864707-C106-495D-BBCF-720E85F8D684}"/>
            </a:ext>
          </a:extLst>
        </xdr:cNvPr>
        <xdr:cNvSpPr>
          <a:spLocks noChangeArrowheads="1"/>
        </xdr:cNvSpPr>
      </xdr:nvSpPr>
      <xdr:spPr bwMode="auto">
        <a:xfrm>
          <a:off x="11169088" y="3409949"/>
          <a:ext cx="2941521" cy="5333999"/>
        </a:xfrm>
        <a:custGeom>
          <a:avLst/>
          <a:gdLst>
            <a:gd name="T0" fmla="*/ 1665 w 2860"/>
            <a:gd name="T1" fmla="*/ 0 h 4949"/>
            <a:gd name="T2" fmla="*/ 1429 w 2860"/>
            <a:gd name="T3" fmla="*/ 247 h 4949"/>
            <a:gd name="T4" fmla="*/ 1194 w 2860"/>
            <a:gd name="T5" fmla="*/ 0 h 4949"/>
            <a:gd name="T6" fmla="*/ 0 w 2860"/>
            <a:gd name="T7" fmla="*/ 0 h 4949"/>
            <a:gd name="T8" fmla="*/ 0 w 2860"/>
            <a:gd name="T9" fmla="*/ 4948 h 4949"/>
            <a:gd name="T10" fmla="*/ 2859 w 2860"/>
            <a:gd name="T11" fmla="*/ 4948 h 4949"/>
            <a:gd name="T12" fmla="*/ 2859 w 2860"/>
            <a:gd name="T13" fmla="*/ 0 h 4949"/>
            <a:gd name="T14" fmla="*/ 1665 w 2860"/>
            <a:gd name="T15" fmla="*/ 0 h 49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2860" h="4949">
              <a:moveTo>
                <a:pt x="1665" y="0"/>
              </a:moveTo>
              <a:lnTo>
                <a:pt x="1429" y="247"/>
              </a:lnTo>
              <a:lnTo>
                <a:pt x="1194" y="0"/>
              </a:lnTo>
              <a:lnTo>
                <a:pt x="0" y="0"/>
              </a:lnTo>
              <a:lnTo>
                <a:pt x="0" y="4948"/>
              </a:lnTo>
              <a:lnTo>
                <a:pt x="2859" y="4948"/>
              </a:lnTo>
              <a:lnTo>
                <a:pt x="2859" y="0"/>
              </a:lnTo>
              <a:lnTo>
                <a:pt x="1665" y="0"/>
              </a:lnTo>
            </a:path>
          </a:pathLst>
        </a:custGeom>
        <a:solidFill>
          <a:srgbClr val="C8B3CC">
            <a:alpha val="79000"/>
          </a:srgbClr>
        </a:solidFill>
        <a:ln>
          <a:noFill/>
        </a:ln>
        <a:effectLst/>
      </xdr:spPr>
      <xdr:txBody>
        <a:bodyPr wrap="square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79267</xdr:colOff>
      <xdr:row>17</xdr:row>
      <xdr:rowOff>95249</xdr:rowOff>
    </xdr:from>
    <xdr:to>
      <xdr:col>27</xdr:col>
      <xdr:colOff>517073</xdr:colOff>
      <xdr:row>45</xdr:row>
      <xdr:rowOff>122464</xdr:rowOff>
    </xdr:to>
    <xdr:sp macro="" textlink="">
      <xdr:nvSpPr>
        <xdr:cNvPr id="71" name="Freeform 69">
          <a:extLst>
            <a:ext uri="{FF2B5EF4-FFF2-40B4-BE49-F238E27FC236}">
              <a16:creationId xmlns:a16="http://schemas.microsoft.com/office/drawing/2014/main" id="{D99D3990-28B4-42C0-BBAA-061C89423072}"/>
            </a:ext>
          </a:extLst>
        </xdr:cNvPr>
        <xdr:cNvSpPr>
          <a:spLocks noChangeArrowheads="1"/>
        </xdr:cNvSpPr>
      </xdr:nvSpPr>
      <xdr:spPr bwMode="auto">
        <a:xfrm>
          <a:off x="14319142" y="3409949"/>
          <a:ext cx="2914306" cy="5361215"/>
        </a:xfrm>
        <a:custGeom>
          <a:avLst/>
          <a:gdLst>
            <a:gd name="T0" fmla="*/ 1665 w 2860"/>
            <a:gd name="T1" fmla="*/ 0 h 4949"/>
            <a:gd name="T2" fmla="*/ 1429 w 2860"/>
            <a:gd name="T3" fmla="*/ 247 h 4949"/>
            <a:gd name="T4" fmla="*/ 1194 w 2860"/>
            <a:gd name="T5" fmla="*/ 0 h 4949"/>
            <a:gd name="T6" fmla="*/ 0 w 2860"/>
            <a:gd name="T7" fmla="*/ 0 h 4949"/>
            <a:gd name="T8" fmla="*/ 0 w 2860"/>
            <a:gd name="T9" fmla="*/ 4948 h 4949"/>
            <a:gd name="T10" fmla="*/ 2859 w 2860"/>
            <a:gd name="T11" fmla="*/ 4948 h 4949"/>
            <a:gd name="T12" fmla="*/ 2859 w 2860"/>
            <a:gd name="T13" fmla="*/ 0 h 4949"/>
            <a:gd name="T14" fmla="*/ 1665 w 2860"/>
            <a:gd name="T15" fmla="*/ 0 h 49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2860" h="4949">
              <a:moveTo>
                <a:pt x="1665" y="0"/>
              </a:moveTo>
              <a:lnTo>
                <a:pt x="1429" y="247"/>
              </a:lnTo>
              <a:lnTo>
                <a:pt x="1194" y="0"/>
              </a:lnTo>
              <a:lnTo>
                <a:pt x="0" y="0"/>
              </a:lnTo>
              <a:lnTo>
                <a:pt x="0" y="4948"/>
              </a:lnTo>
              <a:lnTo>
                <a:pt x="2859" y="4948"/>
              </a:lnTo>
              <a:lnTo>
                <a:pt x="2859" y="0"/>
              </a:lnTo>
              <a:lnTo>
                <a:pt x="1665" y="0"/>
              </a:lnTo>
            </a:path>
          </a:pathLst>
        </a:custGeom>
        <a:solidFill>
          <a:srgbClr val="FFE7D0"/>
        </a:solidFill>
        <a:ln>
          <a:noFill/>
        </a:ln>
        <a:effectLst/>
      </xdr:spPr>
      <xdr:txBody>
        <a:bodyPr wrap="square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indent="-285750" algn="l" defTabSz="914400" hangingPunct="1">
            <a:spcBef>
              <a:spcPts val="1200"/>
            </a:spcBef>
            <a:spcAft>
              <a:spcPts val="1200"/>
            </a:spcAft>
            <a:buFontTx/>
            <a:buChar char="-"/>
          </a:pP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256159</xdr:colOff>
      <xdr:row>20</xdr:row>
      <xdr:rowOff>35048</xdr:rowOff>
    </xdr:from>
    <xdr:to>
      <xdr:col>11</xdr:col>
      <xdr:colOff>599939</xdr:colOff>
      <xdr:row>45</xdr:row>
      <xdr:rowOff>33466</xdr:rowOff>
    </xdr:to>
    <xdr:sp macro="" textlink="">
      <xdr:nvSpPr>
        <xdr:cNvPr id="72" name="TextBox 139">
          <a:extLst>
            <a:ext uri="{FF2B5EF4-FFF2-40B4-BE49-F238E27FC236}">
              <a16:creationId xmlns:a16="http://schemas.microsoft.com/office/drawing/2014/main" id="{5AB9444B-B648-4D6F-A15F-F45C0A2BFF6F}"/>
            </a:ext>
          </a:extLst>
        </xdr:cNvPr>
        <xdr:cNvSpPr txBox="1"/>
      </xdr:nvSpPr>
      <xdr:spPr>
        <a:xfrm>
          <a:off x="4590034" y="3921248"/>
          <a:ext cx="2820280" cy="476091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General Management</a:t>
          </a: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’s visits</a:t>
          </a: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 to Bank’s Branches 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Internal Portal for daily communication 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Regular meetings with HR </a:t>
          </a: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Volunteering and CSR Initiatives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Training Sessions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Materiality Analysis Process</a:t>
          </a: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18</xdr:col>
      <xdr:colOff>120087</xdr:colOff>
      <xdr:row>25</xdr:row>
      <xdr:rowOff>43576</xdr:rowOff>
    </xdr:from>
    <xdr:to>
      <xdr:col>22</xdr:col>
      <xdr:colOff>463866</xdr:colOff>
      <xdr:row>40</xdr:row>
      <xdr:rowOff>121494</xdr:rowOff>
    </xdr:to>
    <xdr:sp macro="" textlink="">
      <xdr:nvSpPr>
        <xdr:cNvPr id="73" name="TextBox 143">
          <a:extLst>
            <a:ext uri="{FF2B5EF4-FFF2-40B4-BE49-F238E27FC236}">
              <a16:creationId xmlns:a16="http://schemas.microsoft.com/office/drawing/2014/main" id="{917FE9DC-E0AD-4F59-B5CA-FB15E418DDA4}"/>
            </a:ext>
          </a:extLst>
        </xdr:cNvPr>
        <xdr:cNvSpPr txBox="1"/>
      </xdr:nvSpPr>
      <xdr:spPr>
        <a:xfrm>
          <a:off x="11264337" y="4882276"/>
          <a:ext cx="2820279" cy="293541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One to one meetings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Terms of supply agreements</a:t>
          </a: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Annual Reports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Materiality Analysis Process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23</xdr:col>
      <xdr:colOff>215338</xdr:colOff>
      <xdr:row>20</xdr:row>
      <xdr:rowOff>27980</xdr:rowOff>
    </xdr:from>
    <xdr:to>
      <xdr:col>27</xdr:col>
      <xdr:colOff>559118</xdr:colOff>
      <xdr:row>46</xdr:row>
      <xdr:rowOff>128670</xdr:rowOff>
    </xdr:to>
    <xdr:sp macro="" textlink="">
      <xdr:nvSpPr>
        <xdr:cNvPr id="74" name="TextBox 145">
          <a:extLst>
            <a:ext uri="{FF2B5EF4-FFF2-40B4-BE49-F238E27FC236}">
              <a16:creationId xmlns:a16="http://schemas.microsoft.com/office/drawing/2014/main" id="{6B03FC9C-5CDC-4005-917D-317AB4513C13}"/>
            </a:ext>
          </a:extLst>
        </xdr:cNvPr>
        <xdr:cNvSpPr txBox="1"/>
      </xdr:nvSpPr>
      <xdr:spPr>
        <a:xfrm>
          <a:off x="14455213" y="3914180"/>
          <a:ext cx="2820280" cy="5053690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Memberships in Associations (i.e. Hellenic Banking Association)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Communication with representatives of the local communities via Branches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Direct communication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Annual</a:t>
          </a:r>
          <a:r>
            <a:rPr lang="en-US" sz="1600" kern="1200" baseline="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 Reports</a:t>
          </a: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Donations/ CSR programs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Materiality Analysis Process</a:t>
          </a:r>
        </a:p>
        <a:p>
          <a:pPr marR="0" lvl="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tabLst/>
            <a:defRPr/>
          </a:pP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28</xdr:col>
      <xdr:colOff>160909</xdr:colOff>
      <xdr:row>17</xdr:row>
      <xdr:rowOff>95249</xdr:rowOff>
    </xdr:from>
    <xdr:to>
      <xdr:col>33</xdr:col>
      <xdr:colOff>2</xdr:colOff>
      <xdr:row>45</xdr:row>
      <xdr:rowOff>95248</xdr:rowOff>
    </xdr:to>
    <xdr:sp macro="" textlink="">
      <xdr:nvSpPr>
        <xdr:cNvPr id="75" name="Freeform 69">
          <a:extLst>
            <a:ext uri="{FF2B5EF4-FFF2-40B4-BE49-F238E27FC236}">
              <a16:creationId xmlns:a16="http://schemas.microsoft.com/office/drawing/2014/main" id="{BD6FD56A-B3D9-474F-AD71-AFD1625FCF0E}"/>
            </a:ext>
          </a:extLst>
        </xdr:cNvPr>
        <xdr:cNvSpPr>
          <a:spLocks noChangeArrowheads="1"/>
        </xdr:cNvSpPr>
      </xdr:nvSpPr>
      <xdr:spPr bwMode="auto">
        <a:xfrm>
          <a:off x="17496409" y="3409949"/>
          <a:ext cx="2934718" cy="5333999"/>
        </a:xfrm>
        <a:custGeom>
          <a:avLst/>
          <a:gdLst>
            <a:gd name="T0" fmla="*/ 1665 w 2860"/>
            <a:gd name="T1" fmla="*/ 0 h 4949"/>
            <a:gd name="T2" fmla="*/ 1429 w 2860"/>
            <a:gd name="T3" fmla="*/ 247 h 4949"/>
            <a:gd name="T4" fmla="*/ 1194 w 2860"/>
            <a:gd name="T5" fmla="*/ 0 h 4949"/>
            <a:gd name="T6" fmla="*/ 0 w 2860"/>
            <a:gd name="T7" fmla="*/ 0 h 4949"/>
            <a:gd name="T8" fmla="*/ 0 w 2860"/>
            <a:gd name="T9" fmla="*/ 4948 h 4949"/>
            <a:gd name="T10" fmla="*/ 2859 w 2860"/>
            <a:gd name="T11" fmla="*/ 4948 h 4949"/>
            <a:gd name="T12" fmla="*/ 2859 w 2860"/>
            <a:gd name="T13" fmla="*/ 0 h 4949"/>
            <a:gd name="T14" fmla="*/ 1665 w 2860"/>
            <a:gd name="T15" fmla="*/ 0 h 49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2860" h="4949">
              <a:moveTo>
                <a:pt x="1665" y="0"/>
              </a:moveTo>
              <a:lnTo>
                <a:pt x="1429" y="247"/>
              </a:lnTo>
              <a:lnTo>
                <a:pt x="1194" y="0"/>
              </a:lnTo>
              <a:lnTo>
                <a:pt x="0" y="0"/>
              </a:lnTo>
              <a:lnTo>
                <a:pt x="0" y="4948"/>
              </a:lnTo>
              <a:lnTo>
                <a:pt x="2859" y="4948"/>
              </a:lnTo>
              <a:lnTo>
                <a:pt x="2859" y="0"/>
              </a:lnTo>
              <a:lnTo>
                <a:pt x="1665" y="0"/>
              </a:lnTo>
            </a:path>
          </a:pathLst>
        </a:custGeom>
        <a:solidFill>
          <a:srgbClr val="C8B3CC">
            <a:alpha val="79000"/>
          </a:srgbClr>
        </a:solidFill>
        <a:ln>
          <a:noFill/>
        </a:ln>
        <a:effectLst/>
      </xdr:spPr>
      <xdr:txBody>
        <a:bodyPr wrap="square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201730</xdr:colOff>
      <xdr:row>20</xdr:row>
      <xdr:rowOff>50337</xdr:rowOff>
    </xdr:from>
    <xdr:to>
      <xdr:col>32</xdr:col>
      <xdr:colOff>545510</xdr:colOff>
      <xdr:row>48</xdr:row>
      <xdr:rowOff>77804</xdr:rowOff>
    </xdr:to>
    <xdr:sp macro="" textlink="">
      <xdr:nvSpPr>
        <xdr:cNvPr id="76" name="TextBox 146">
          <a:extLst>
            <a:ext uri="{FF2B5EF4-FFF2-40B4-BE49-F238E27FC236}">
              <a16:creationId xmlns:a16="http://schemas.microsoft.com/office/drawing/2014/main" id="{0874F77E-C68E-4FD4-98DB-24D9A8013BF0}"/>
            </a:ext>
          </a:extLst>
        </xdr:cNvPr>
        <xdr:cNvSpPr txBox="1"/>
      </xdr:nvSpPr>
      <xdr:spPr>
        <a:xfrm>
          <a:off x="17537230" y="3936537"/>
          <a:ext cx="2820280" cy="5361467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Consultation </a:t>
          </a: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with State Authorities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Cooperation</a:t>
          </a:r>
          <a:r>
            <a:rPr lang="en-US" sz="1600" kern="1200" baseline="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 with the Bank of Greece and other regulatory authorities</a:t>
          </a: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Regulatory reports</a:t>
          </a:r>
          <a:endParaRPr kumimoji="0" lang="el-GR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Meetings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  <a:sym typeface="Helvetica Neue"/>
            </a:rPr>
            <a:t>Inquiries</a:t>
          </a:r>
        </a:p>
        <a:p>
          <a:pPr marL="285750" marR="0" lvl="0" indent="-28575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en-US" sz="1600" kern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Support of public Initiatives</a:t>
          </a:r>
        </a:p>
        <a:p>
          <a:pPr marR="0" lvl="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tabLst/>
            <a:defRPr/>
          </a:pPr>
          <a:endParaRPr lang="en-US" sz="1600" kern="12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  <a:p>
          <a:pPr marR="0" lvl="0" algn="l" defTabSz="914400" rtl="0" eaLnBrk="1" fontAlgn="auto" latinLnBrk="0" hangingPunct="1">
            <a:lnSpc>
              <a:spcPct val="100000"/>
            </a:lnSpc>
            <a:spcBef>
              <a:spcPts val="1200"/>
            </a:spcBef>
            <a:spcAft>
              <a:spcPts val="1200"/>
            </a:spcAft>
            <a:buClrTx/>
            <a:buSzTx/>
            <a:tabLst/>
            <a:defRPr/>
          </a:pPr>
          <a:endParaRPr kumimoji="0" lang="en-US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</xdr:col>
      <xdr:colOff>544283</xdr:colOff>
      <xdr:row>13</xdr:row>
      <xdr:rowOff>176891</xdr:rowOff>
    </xdr:from>
    <xdr:to>
      <xdr:col>7</xdr:col>
      <xdr:colOff>163285</xdr:colOff>
      <xdr:row>22</xdr:row>
      <xdr:rowOff>176320</xdr:rowOff>
    </xdr:to>
    <xdr:sp macro="" textlink="">
      <xdr:nvSpPr>
        <xdr:cNvPr id="77" name="TextBox 100">
          <a:extLst>
            <a:ext uri="{FF2B5EF4-FFF2-40B4-BE49-F238E27FC236}">
              <a16:creationId xmlns:a16="http://schemas.microsoft.com/office/drawing/2014/main" id="{3DCDC78D-B547-47F9-B757-35B9DB767E12}"/>
            </a:ext>
          </a:extLst>
        </xdr:cNvPr>
        <xdr:cNvSpPr txBox="1"/>
      </xdr:nvSpPr>
      <xdr:spPr>
        <a:xfrm>
          <a:off x="1163408" y="2729591"/>
          <a:ext cx="3333752" cy="171392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240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Customers &amp; Clients</a:t>
          </a:r>
          <a:br>
            <a:rPr lang="en-US" sz="2400" b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272148</xdr:colOff>
      <xdr:row>17</xdr:row>
      <xdr:rowOff>190492</xdr:rowOff>
    </xdr:from>
    <xdr:to>
      <xdr:col>6</xdr:col>
      <xdr:colOff>288675</xdr:colOff>
      <xdr:row>21</xdr:row>
      <xdr:rowOff>27868</xdr:rowOff>
    </xdr:to>
    <xdr:grpSp>
      <xdr:nvGrpSpPr>
        <xdr:cNvPr id="78" name="Google Shape;1910;p10">
          <a:extLst>
            <a:ext uri="{FF2B5EF4-FFF2-40B4-BE49-F238E27FC236}">
              <a16:creationId xmlns:a16="http://schemas.microsoft.com/office/drawing/2014/main" id="{2D3CC34D-3CEC-44C1-BA38-707EC448C30A}"/>
            </a:ext>
          </a:extLst>
        </xdr:cNvPr>
        <xdr:cNvGrpSpPr/>
      </xdr:nvGrpSpPr>
      <xdr:grpSpPr>
        <a:xfrm>
          <a:off x="3320148" y="3505192"/>
          <a:ext cx="626127" cy="599376"/>
          <a:chOff x="4425950" y="3640138"/>
          <a:chExt cx="593725" cy="655637"/>
        </a:xfrm>
        <a:solidFill>
          <a:sysClr val="window" lastClr="FFFFFF"/>
        </a:solidFill>
      </xdr:grpSpPr>
      <xdr:sp macro="" textlink="">
        <xdr:nvSpPr>
          <xdr:cNvPr id="79" name="Google Shape;1911;p10">
            <a:extLst>
              <a:ext uri="{FF2B5EF4-FFF2-40B4-BE49-F238E27FC236}">
                <a16:creationId xmlns:a16="http://schemas.microsoft.com/office/drawing/2014/main" id="{FC5E2F6F-6E15-AC21-95D9-1A25BC5F558C}"/>
              </a:ext>
            </a:extLst>
          </xdr:cNvPr>
          <xdr:cNvSpPr/>
        </xdr:nvSpPr>
        <xdr:spPr>
          <a:xfrm>
            <a:off x="4495800" y="3640138"/>
            <a:ext cx="141288" cy="141287"/>
          </a:xfrm>
          <a:custGeom>
            <a:avLst/>
            <a:gdLst/>
            <a:ahLst/>
            <a:cxnLst/>
            <a:rect l="l" t="t" r="r" b="b"/>
            <a:pathLst>
              <a:path w="85" h="85" extrusionOk="0">
                <a:moveTo>
                  <a:pt x="85" y="42"/>
                </a:moveTo>
                <a:cubicBezTo>
                  <a:pt x="85" y="66"/>
                  <a:pt x="66" y="85"/>
                  <a:pt x="43" y="85"/>
                </a:cubicBezTo>
                <a:cubicBezTo>
                  <a:pt x="19" y="85"/>
                  <a:pt x="0" y="66"/>
                  <a:pt x="0" y="42"/>
                </a:cubicBezTo>
                <a:cubicBezTo>
                  <a:pt x="0" y="19"/>
                  <a:pt x="19" y="0"/>
                  <a:pt x="43" y="0"/>
                </a:cubicBezTo>
                <a:cubicBezTo>
                  <a:pt x="66" y="0"/>
                  <a:pt x="85" y="19"/>
                  <a:pt x="85" y="42"/>
                </a:cubicBezTo>
                <a:close/>
                <a:moveTo>
                  <a:pt x="85" y="42"/>
                </a:moveTo>
                <a:cubicBezTo>
                  <a:pt x="85" y="42"/>
                  <a:pt x="85" y="42"/>
                  <a:pt x="85" y="42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rgbClr val="262626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  <xdr:sp macro="" textlink="">
        <xdr:nvSpPr>
          <xdr:cNvPr id="80" name="Google Shape;1912;p10">
            <a:extLst>
              <a:ext uri="{FF2B5EF4-FFF2-40B4-BE49-F238E27FC236}">
                <a16:creationId xmlns:a16="http://schemas.microsoft.com/office/drawing/2014/main" id="{F6586BAC-6879-5D0B-8E04-8CC152945A16}"/>
              </a:ext>
            </a:extLst>
          </xdr:cNvPr>
          <xdr:cNvSpPr/>
        </xdr:nvSpPr>
        <xdr:spPr>
          <a:xfrm>
            <a:off x="4727575" y="3640138"/>
            <a:ext cx="141288" cy="141287"/>
          </a:xfrm>
          <a:custGeom>
            <a:avLst/>
            <a:gdLst/>
            <a:ahLst/>
            <a:cxnLst/>
            <a:rect l="l" t="t" r="r" b="b"/>
            <a:pathLst>
              <a:path w="85" h="85" extrusionOk="0">
                <a:moveTo>
                  <a:pt x="85" y="42"/>
                </a:moveTo>
                <a:cubicBezTo>
                  <a:pt x="85" y="66"/>
                  <a:pt x="66" y="85"/>
                  <a:pt x="43" y="85"/>
                </a:cubicBezTo>
                <a:cubicBezTo>
                  <a:pt x="19" y="85"/>
                  <a:pt x="0" y="66"/>
                  <a:pt x="0" y="42"/>
                </a:cubicBezTo>
                <a:cubicBezTo>
                  <a:pt x="0" y="19"/>
                  <a:pt x="19" y="0"/>
                  <a:pt x="43" y="0"/>
                </a:cubicBezTo>
                <a:cubicBezTo>
                  <a:pt x="66" y="0"/>
                  <a:pt x="85" y="19"/>
                  <a:pt x="85" y="42"/>
                </a:cubicBezTo>
                <a:close/>
                <a:moveTo>
                  <a:pt x="85" y="42"/>
                </a:moveTo>
                <a:cubicBezTo>
                  <a:pt x="85" y="42"/>
                  <a:pt x="85" y="42"/>
                  <a:pt x="85" y="42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rgbClr val="262626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  <xdr:sp macro="" textlink="">
        <xdr:nvSpPr>
          <xdr:cNvPr id="81" name="Google Shape;1913;p10">
            <a:extLst>
              <a:ext uri="{FF2B5EF4-FFF2-40B4-BE49-F238E27FC236}">
                <a16:creationId xmlns:a16="http://schemas.microsoft.com/office/drawing/2014/main" id="{6B0AAD9B-E393-12F7-832C-5E66419E2B1B}"/>
              </a:ext>
            </a:extLst>
          </xdr:cNvPr>
          <xdr:cNvSpPr/>
        </xdr:nvSpPr>
        <xdr:spPr>
          <a:xfrm>
            <a:off x="4843463" y="4206875"/>
            <a:ext cx="73025" cy="88900"/>
          </a:xfrm>
          <a:custGeom>
            <a:avLst/>
            <a:gdLst/>
            <a:ahLst/>
            <a:cxnLst/>
            <a:rect l="l" t="t" r="r" b="b"/>
            <a:pathLst>
              <a:path w="44" h="53" extrusionOk="0">
                <a:moveTo>
                  <a:pt x="0" y="0"/>
                </a:moveTo>
                <a:cubicBezTo>
                  <a:pt x="0" y="30"/>
                  <a:pt x="0" y="30"/>
                  <a:pt x="0" y="30"/>
                </a:cubicBezTo>
                <a:cubicBezTo>
                  <a:pt x="0" y="43"/>
                  <a:pt x="10" y="53"/>
                  <a:pt x="22" y="53"/>
                </a:cubicBezTo>
                <a:cubicBezTo>
                  <a:pt x="22" y="53"/>
                  <a:pt x="22" y="53"/>
                  <a:pt x="22" y="53"/>
                </a:cubicBezTo>
                <a:cubicBezTo>
                  <a:pt x="34" y="53"/>
                  <a:pt x="44" y="43"/>
                  <a:pt x="44" y="30"/>
                </a:cubicBezTo>
                <a:cubicBezTo>
                  <a:pt x="44" y="0"/>
                  <a:pt x="44" y="0"/>
                  <a:pt x="44" y="0"/>
                </a:cubicBezTo>
                <a:lnTo>
                  <a:pt x="0" y="0"/>
                </a:lnTo>
                <a:close/>
                <a:moveTo>
                  <a:pt x="0" y="0"/>
                </a:moveTo>
                <a:cubicBezTo>
                  <a:pt x="0" y="0"/>
                  <a:pt x="0" y="0"/>
                  <a:pt x="0" y="0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rgbClr val="262626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  <xdr:sp macro="" textlink="">
        <xdr:nvSpPr>
          <xdr:cNvPr id="82" name="Google Shape;1914;p10">
            <a:extLst>
              <a:ext uri="{FF2B5EF4-FFF2-40B4-BE49-F238E27FC236}">
                <a16:creationId xmlns:a16="http://schemas.microsoft.com/office/drawing/2014/main" id="{FEE79304-5822-53C3-A697-E9F47D9EFF81}"/>
              </a:ext>
            </a:extLst>
          </xdr:cNvPr>
          <xdr:cNvSpPr/>
        </xdr:nvSpPr>
        <xdr:spPr>
          <a:xfrm>
            <a:off x="4425950" y="3776663"/>
            <a:ext cx="593725" cy="519112"/>
          </a:xfrm>
          <a:custGeom>
            <a:avLst/>
            <a:gdLst/>
            <a:ahLst/>
            <a:cxnLst/>
            <a:rect l="l" t="t" r="r" b="b"/>
            <a:pathLst>
              <a:path w="359" h="312" extrusionOk="0">
                <a:moveTo>
                  <a:pt x="327" y="159"/>
                </a:moveTo>
                <a:cubicBezTo>
                  <a:pt x="326" y="151"/>
                  <a:pt x="320" y="144"/>
                  <a:pt x="312" y="142"/>
                </a:cubicBezTo>
                <a:cubicBezTo>
                  <a:pt x="312" y="140"/>
                  <a:pt x="312" y="139"/>
                  <a:pt x="312" y="138"/>
                </a:cubicBezTo>
                <a:cubicBezTo>
                  <a:pt x="310" y="127"/>
                  <a:pt x="284" y="26"/>
                  <a:pt x="284" y="26"/>
                </a:cubicBezTo>
                <a:cubicBezTo>
                  <a:pt x="280" y="9"/>
                  <a:pt x="269" y="1"/>
                  <a:pt x="254" y="0"/>
                </a:cubicBezTo>
                <a:cubicBezTo>
                  <a:pt x="254" y="0"/>
                  <a:pt x="254" y="0"/>
                  <a:pt x="254" y="0"/>
                </a:cubicBezTo>
                <a:cubicBezTo>
                  <a:pt x="254" y="0"/>
                  <a:pt x="249" y="0"/>
                  <a:pt x="244" y="1"/>
                </a:cubicBezTo>
                <a:cubicBezTo>
                  <a:pt x="239" y="2"/>
                  <a:pt x="235" y="4"/>
                  <a:pt x="235" y="4"/>
                </a:cubicBezTo>
                <a:cubicBezTo>
                  <a:pt x="225" y="10"/>
                  <a:pt x="214" y="20"/>
                  <a:pt x="213" y="34"/>
                </a:cubicBezTo>
                <a:cubicBezTo>
                  <a:pt x="213" y="34"/>
                  <a:pt x="213" y="35"/>
                  <a:pt x="212" y="35"/>
                </a:cubicBezTo>
                <a:cubicBezTo>
                  <a:pt x="210" y="56"/>
                  <a:pt x="207" y="68"/>
                  <a:pt x="201" y="74"/>
                </a:cubicBezTo>
                <a:cubicBezTo>
                  <a:pt x="194" y="80"/>
                  <a:pt x="180" y="82"/>
                  <a:pt x="154" y="82"/>
                </a:cubicBezTo>
                <a:cubicBezTo>
                  <a:pt x="148" y="82"/>
                  <a:pt x="143" y="85"/>
                  <a:pt x="140" y="90"/>
                </a:cubicBezTo>
                <a:cubicBezTo>
                  <a:pt x="125" y="87"/>
                  <a:pt x="116" y="83"/>
                  <a:pt x="111" y="77"/>
                </a:cubicBezTo>
                <a:cubicBezTo>
                  <a:pt x="105" y="70"/>
                  <a:pt x="102" y="57"/>
                  <a:pt x="99" y="35"/>
                </a:cubicBezTo>
                <a:cubicBezTo>
                  <a:pt x="99" y="35"/>
                  <a:pt x="99" y="34"/>
                  <a:pt x="99" y="34"/>
                </a:cubicBezTo>
                <a:cubicBezTo>
                  <a:pt x="98" y="20"/>
                  <a:pt x="87" y="10"/>
                  <a:pt x="76" y="4"/>
                </a:cubicBezTo>
                <a:cubicBezTo>
                  <a:pt x="76" y="4"/>
                  <a:pt x="72" y="2"/>
                  <a:pt x="68" y="1"/>
                </a:cubicBezTo>
                <a:cubicBezTo>
                  <a:pt x="63" y="0"/>
                  <a:pt x="58" y="0"/>
                  <a:pt x="58" y="0"/>
                </a:cubicBezTo>
                <a:cubicBezTo>
                  <a:pt x="58" y="0"/>
                  <a:pt x="58" y="0"/>
                  <a:pt x="58" y="0"/>
                </a:cubicBezTo>
                <a:cubicBezTo>
                  <a:pt x="43" y="1"/>
                  <a:pt x="26" y="9"/>
                  <a:pt x="22" y="26"/>
                </a:cubicBezTo>
                <a:cubicBezTo>
                  <a:pt x="3" y="117"/>
                  <a:pt x="3" y="117"/>
                  <a:pt x="3" y="117"/>
                </a:cubicBezTo>
                <a:cubicBezTo>
                  <a:pt x="0" y="130"/>
                  <a:pt x="6" y="141"/>
                  <a:pt x="14" y="148"/>
                </a:cubicBezTo>
                <a:cubicBezTo>
                  <a:pt x="14" y="289"/>
                  <a:pt x="14" y="289"/>
                  <a:pt x="14" y="289"/>
                </a:cubicBezTo>
                <a:cubicBezTo>
                  <a:pt x="14" y="302"/>
                  <a:pt x="24" y="312"/>
                  <a:pt x="37" y="312"/>
                </a:cubicBezTo>
                <a:cubicBezTo>
                  <a:pt x="49" y="312"/>
                  <a:pt x="59" y="302"/>
                  <a:pt x="59" y="289"/>
                </a:cubicBezTo>
                <a:cubicBezTo>
                  <a:pt x="59" y="156"/>
                  <a:pt x="59" y="156"/>
                  <a:pt x="59" y="156"/>
                </a:cubicBezTo>
                <a:cubicBezTo>
                  <a:pt x="68" y="152"/>
                  <a:pt x="76" y="145"/>
                  <a:pt x="79" y="134"/>
                </a:cubicBezTo>
                <a:cubicBezTo>
                  <a:pt x="86" y="99"/>
                  <a:pt x="86" y="99"/>
                  <a:pt x="86" y="99"/>
                </a:cubicBezTo>
                <a:cubicBezTo>
                  <a:pt x="98" y="113"/>
                  <a:pt x="117" y="121"/>
                  <a:pt x="152" y="125"/>
                </a:cubicBezTo>
                <a:cubicBezTo>
                  <a:pt x="153" y="126"/>
                  <a:pt x="154" y="126"/>
                  <a:pt x="154" y="126"/>
                </a:cubicBezTo>
                <a:cubicBezTo>
                  <a:pt x="161" y="126"/>
                  <a:pt x="168" y="121"/>
                  <a:pt x="170" y="115"/>
                </a:cubicBezTo>
                <a:cubicBezTo>
                  <a:pt x="197" y="113"/>
                  <a:pt x="214" y="108"/>
                  <a:pt x="225" y="96"/>
                </a:cubicBezTo>
                <a:cubicBezTo>
                  <a:pt x="233" y="134"/>
                  <a:pt x="233" y="134"/>
                  <a:pt x="233" y="134"/>
                </a:cubicBezTo>
                <a:cubicBezTo>
                  <a:pt x="235" y="143"/>
                  <a:pt x="241" y="150"/>
                  <a:pt x="249" y="154"/>
                </a:cubicBezTo>
                <a:cubicBezTo>
                  <a:pt x="260" y="154"/>
                  <a:pt x="260" y="154"/>
                  <a:pt x="260" y="154"/>
                </a:cubicBezTo>
                <a:cubicBezTo>
                  <a:pt x="262" y="148"/>
                  <a:pt x="267" y="142"/>
                  <a:pt x="273" y="139"/>
                </a:cubicBezTo>
                <a:cubicBezTo>
                  <a:pt x="267" y="113"/>
                  <a:pt x="259" y="86"/>
                  <a:pt x="253" y="71"/>
                </a:cubicBezTo>
                <a:cubicBezTo>
                  <a:pt x="248" y="62"/>
                  <a:pt x="255" y="59"/>
                  <a:pt x="258" y="68"/>
                </a:cubicBezTo>
                <a:cubicBezTo>
                  <a:pt x="261" y="77"/>
                  <a:pt x="274" y="116"/>
                  <a:pt x="279" y="142"/>
                </a:cubicBezTo>
                <a:cubicBezTo>
                  <a:pt x="271" y="144"/>
                  <a:pt x="265" y="151"/>
                  <a:pt x="264" y="159"/>
                </a:cubicBezTo>
                <a:cubicBezTo>
                  <a:pt x="232" y="159"/>
                  <a:pt x="232" y="159"/>
                  <a:pt x="232" y="159"/>
                </a:cubicBezTo>
                <a:cubicBezTo>
                  <a:pt x="232" y="253"/>
                  <a:pt x="232" y="253"/>
                  <a:pt x="232" y="253"/>
                </a:cubicBezTo>
                <a:cubicBezTo>
                  <a:pt x="359" y="253"/>
                  <a:pt x="359" y="253"/>
                  <a:pt x="359" y="253"/>
                </a:cubicBezTo>
                <a:cubicBezTo>
                  <a:pt x="359" y="159"/>
                  <a:pt x="359" y="159"/>
                  <a:pt x="359" y="159"/>
                </a:cubicBezTo>
                <a:lnTo>
                  <a:pt x="327" y="159"/>
                </a:lnTo>
                <a:close/>
                <a:moveTo>
                  <a:pt x="275" y="159"/>
                </a:moveTo>
                <a:cubicBezTo>
                  <a:pt x="277" y="155"/>
                  <a:pt x="280" y="153"/>
                  <a:pt x="284" y="152"/>
                </a:cubicBezTo>
                <a:cubicBezTo>
                  <a:pt x="287" y="155"/>
                  <a:pt x="291" y="157"/>
                  <a:pt x="296" y="157"/>
                </a:cubicBezTo>
                <a:cubicBezTo>
                  <a:pt x="297" y="157"/>
                  <a:pt x="298" y="157"/>
                  <a:pt x="299" y="157"/>
                </a:cubicBezTo>
                <a:cubicBezTo>
                  <a:pt x="302" y="156"/>
                  <a:pt x="305" y="154"/>
                  <a:pt x="308" y="152"/>
                </a:cubicBezTo>
                <a:cubicBezTo>
                  <a:pt x="312" y="153"/>
                  <a:pt x="315" y="155"/>
                  <a:pt x="316" y="159"/>
                </a:cubicBezTo>
                <a:lnTo>
                  <a:pt x="275" y="159"/>
                </a:lnTo>
                <a:close/>
                <a:moveTo>
                  <a:pt x="275" y="159"/>
                </a:moveTo>
                <a:cubicBezTo>
                  <a:pt x="275" y="159"/>
                  <a:pt x="275" y="159"/>
                  <a:pt x="275" y="159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algn="l" defTabSz="914322" hangingPunct="1"/>
            <a:endParaRPr sz="1800" b="0" kern="1200">
              <a:solidFill>
                <a:srgbClr val="262626"/>
              </a:solidFill>
              <a:latin typeface="Calibri"/>
              <a:ea typeface="+mn-ea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6</xdr:col>
      <xdr:colOff>609944</xdr:colOff>
      <xdr:row>13</xdr:row>
      <xdr:rowOff>130297</xdr:rowOff>
    </xdr:from>
    <xdr:to>
      <xdr:col>12</xdr:col>
      <xdr:colOff>228945</xdr:colOff>
      <xdr:row>22</xdr:row>
      <xdr:rowOff>129726</xdr:rowOff>
    </xdr:to>
    <xdr:sp macro="" textlink="">
      <xdr:nvSpPr>
        <xdr:cNvPr id="83" name="TextBox 100">
          <a:extLst>
            <a:ext uri="{FF2B5EF4-FFF2-40B4-BE49-F238E27FC236}">
              <a16:creationId xmlns:a16="http://schemas.microsoft.com/office/drawing/2014/main" id="{79362A8F-4FAB-45D6-BA93-6A047CE62821}"/>
            </a:ext>
          </a:extLst>
        </xdr:cNvPr>
        <xdr:cNvSpPr txBox="1"/>
      </xdr:nvSpPr>
      <xdr:spPr>
        <a:xfrm>
          <a:off x="4324694" y="2682997"/>
          <a:ext cx="3333751" cy="171392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24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Employees</a:t>
          </a:r>
          <a:br>
            <a:rPr lang="en-US" sz="2400" b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609942</xdr:colOff>
      <xdr:row>17</xdr:row>
      <xdr:rowOff>171118</xdr:rowOff>
    </xdr:from>
    <xdr:to>
      <xdr:col>11</xdr:col>
      <xdr:colOff>552455</xdr:colOff>
      <xdr:row>21</xdr:row>
      <xdr:rowOff>6731</xdr:rowOff>
    </xdr:to>
    <xdr:sp macro="" textlink="">
      <xdr:nvSpPr>
        <xdr:cNvPr id="84" name="Google Shape;494;p3">
          <a:extLst>
            <a:ext uri="{FF2B5EF4-FFF2-40B4-BE49-F238E27FC236}">
              <a16:creationId xmlns:a16="http://schemas.microsoft.com/office/drawing/2014/main" id="{99A0D7D9-1AC2-449E-B030-472E391029CF}"/>
            </a:ext>
          </a:extLst>
        </xdr:cNvPr>
        <xdr:cNvSpPr/>
      </xdr:nvSpPr>
      <xdr:spPr>
        <a:xfrm>
          <a:off x="6801192" y="3485818"/>
          <a:ext cx="561638" cy="597613"/>
        </a:xfrm>
        <a:custGeom>
          <a:avLst/>
          <a:gdLst/>
          <a:ahLst/>
          <a:cxnLst/>
          <a:rect l="l" t="t" r="r" b="b"/>
          <a:pathLst>
            <a:path w="73" h="68" extrusionOk="0">
              <a:moveTo>
                <a:pt x="13" y="39"/>
              </a:moveTo>
              <a:cubicBezTo>
                <a:pt x="8" y="39"/>
                <a:pt x="8" y="39"/>
                <a:pt x="8" y="39"/>
              </a:cubicBezTo>
              <a:cubicBezTo>
                <a:pt x="4" y="39"/>
                <a:pt x="0" y="37"/>
                <a:pt x="0" y="33"/>
              </a:cubicBezTo>
              <a:cubicBezTo>
                <a:pt x="0" y="29"/>
                <a:pt x="0" y="19"/>
                <a:pt x="5" y="19"/>
              </a:cubicBezTo>
              <a:cubicBezTo>
                <a:pt x="6" y="19"/>
                <a:pt x="10" y="22"/>
                <a:pt x="15" y="22"/>
              </a:cubicBezTo>
              <a:cubicBezTo>
                <a:pt x="17" y="22"/>
                <a:pt x="18" y="22"/>
                <a:pt x="20" y="21"/>
              </a:cubicBezTo>
              <a:cubicBezTo>
                <a:pt x="20" y="22"/>
                <a:pt x="20" y="23"/>
                <a:pt x="20" y="24"/>
              </a:cubicBezTo>
              <a:cubicBezTo>
                <a:pt x="20" y="27"/>
                <a:pt x="21" y="31"/>
                <a:pt x="23" y="34"/>
              </a:cubicBezTo>
              <a:cubicBezTo>
                <a:pt x="19" y="34"/>
                <a:pt x="15" y="36"/>
                <a:pt x="13" y="39"/>
              </a:cubicBezTo>
              <a:close/>
              <a:moveTo>
                <a:pt x="15" y="19"/>
              </a:moveTo>
              <a:cubicBezTo>
                <a:pt x="10" y="19"/>
                <a:pt x="5" y="15"/>
                <a:pt x="5" y="9"/>
              </a:cubicBezTo>
              <a:cubicBezTo>
                <a:pt x="5" y="4"/>
                <a:pt x="10" y="0"/>
                <a:pt x="15" y="0"/>
              </a:cubicBezTo>
              <a:cubicBezTo>
                <a:pt x="20" y="0"/>
                <a:pt x="25" y="4"/>
                <a:pt x="25" y="9"/>
              </a:cubicBezTo>
              <a:cubicBezTo>
                <a:pt x="25" y="15"/>
                <a:pt x="20" y="19"/>
                <a:pt x="15" y="19"/>
              </a:cubicBezTo>
              <a:close/>
              <a:moveTo>
                <a:pt x="53" y="68"/>
              </a:moveTo>
              <a:cubicBezTo>
                <a:pt x="20" y="68"/>
                <a:pt x="20" y="68"/>
                <a:pt x="20" y="68"/>
              </a:cubicBezTo>
              <a:cubicBezTo>
                <a:pt x="14" y="68"/>
                <a:pt x="10" y="64"/>
                <a:pt x="10" y="58"/>
              </a:cubicBezTo>
              <a:cubicBezTo>
                <a:pt x="10" y="49"/>
                <a:pt x="12" y="36"/>
                <a:pt x="23" y="36"/>
              </a:cubicBezTo>
              <a:cubicBezTo>
                <a:pt x="25" y="36"/>
                <a:pt x="29" y="41"/>
                <a:pt x="37" y="41"/>
              </a:cubicBezTo>
              <a:cubicBezTo>
                <a:pt x="44" y="41"/>
                <a:pt x="49" y="36"/>
                <a:pt x="50" y="36"/>
              </a:cubicBezTo>
              <a:cubicBezTo>
                <a:pt x="62" y="36"/>
                <a:pt x="64" y="49"/>
                <a:pt x="64" y="58"/>
              </a:cubicBezTo>
              <a:cubicBezTo>
                <a:pt x="64" y="64"/>
                <a:pt x="60" y="68"/>
                <a:pt x="53" y="68"/>
              </a:cubicBezTo>
              <a:close/>
              <a:moveTo>
                <a:pt x="37" y="39"/>
              </a:moveTo>
              <a:cubicBezTo>
                <a:pt x="29" y="39"/>
                <a:pt x="22" y="32"/>
                <a:pt x="22" y="24"/>
              </a:cubicBezTo>
              <a:cubicBezTo>
                <a:pt x="22" y="16"/>
                <a:pt x="29" y="9"/>
                <a:pt x="37" y="9"/>
              </a:cubicBezTo>
              <a:cubicBezTo>
                <a:pt x="45" y="9"/>
                <a:pt x="51" y="16"/>
                <a:pt x="51" y="24"/>
              </a:cubicBezTo>
              <a:cubicBezTo>
                <a:pt x="51" y="32"/>
                <a:pt x="45" y="39"/>
                <a:pt x="37" y="39"/>
              </a:cubicBezTo>
              <a:close/>
              <a:moveTo>
                <a:pt x="59" y="19"/>
              </a:moveTo>
              <a:cubicBezTo>
                <a:pt x="53" y="19"/>
                <a:pt x="49" y="15"/>
                <a:pt x="49" y="9"/>
              </a:cubicBezTo>
              <a:cubicBezTo>
                <a:pt x="49" y="4"/>
                <a:pt x="53" y="0"/>
                <a:pt x="59" y="0"/>
              </a:cubicBezTo>
              <a:cubicBezTo>
                <a:pt x="64" y="0"/>
                <a:pt x="68" y="4"/>
                <a:pt x="68" y="9"/>
              </a:cubicBezTo>
              <a:cubicBezTo>
                <a:pt x="68" y="15"/>
                <a:pt x="64" y="19"/>
                <a:pt x="59" y="19"/>
              </a:cubicBezTo>
              <a:close/>
              <a:moveTo>
                <a:pt x="66" y="39"/>
              </a:moveTo>
              <a:cubicBezTo>
                <a:pt x="61" y="39"/>
                <a:pt x="61" y="39"/>
                <a:pt x="61" y="39"/>
              </a:cubicBezTo>
              <a:cubicBezTo>
                <a:pt x="58" y="36"/>
                <a:pt x="55" y="34"/>
                <a:pt x="51" y="34"/>
              </a:cubicBezTo>
              <a:cubicBezTo>
                <a:pt x="53" y="31"/>
                <a:pt x="54" y="27"/>
                <a:pt x="54" y="24"/>
              </a:cubicBezTo>
              <a:cubicBezTo>
                <a:pt x="54" y="23"/>
                <a:pt x="54" y="22"/>
                <a:pt x="54" y="21"/>
              </a:cubicBezTo>
              <a:cubicBezTo>
                <a:pt x="55" y="22"/>
                <a:pt x="57" y="22"/>
                <a:pt x="59" y="22"/>
              </a:cubicBezTo>
              <a:cubicBezTo>
                <a:pt x="64" y="22"/>
                <a:pt x="68" y="19"/>
                <a:pt x="69" y="19"/>
              </a:cubicBezTo>
              <a:cubicBezTo>
                <a:pt x="73" y="19"/>
                <a:pt x="73" y="29"/>
                <a:pt x="73" y="33"/>
              </a:cubicBezTo>
              <a:cubicBezTo>
                <a:pt x="73" y="37"/>
                <a:pt x="70" y="39"/>
                <a:pt x="66" y="39"/>
              </a:cubicBezTo>
              <a:close/>
            </a:path>
          </a:pathLst>
        </a:custGeom>
        <a:solidFill>
          <a:sysClr val="window" lastClr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12</xdr:col>
      <xdr:colOff>201729</xdr:colOff>
      <xdr:row>13</xdr:row>
      <xdr:rowOff>130296</xdr:rowOff>
    </xdr:from>
    <xdr:to>
      <xdr:col>17</xdr:col>
      <xdr:colOff>446659</xdr:colOff>
      <xdr:row>22</xdr:row>
      <xdr:rowOff>129725</xdr:rowOff>
    </xdr:to>
    <xdr:sp macro="" textlink="">
      <xdr:nvSpPr>
        <xdr:cNvPr id="85" name="TextBox 100">
          <a:extLst>
            <a:ext uri="{FF2B5EF4-FFF2-40B4-BE49-F238E27FC236}">
              <a16:creationId xmlns:a16="http://schemas.microsoft.com/office/drawing/2014/main" id="{94889AD9-1CB6-4AAB-88AC-68ECD1931B43}"/>
            </a:ext>
          </a:extLst>
        </xdr:cNvPr>
        <xdr:cNvSpPr txBox="1"/>
      </xdr:nvSpPr>
      <xdr:spPr>
        <a:xfrm>
          <a:off x="7631229" y="2682996"/>
          <a:ext cx="3340555" cy="171392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24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Investors</a:t>
          </a:r>
          <a:r>
            <a:rPr lang="en-US" sz="2400" b="1" baseline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&amp; Shareholders</a:t>
          </a:r>
          <a:br>
            <a:rPr lang="en-US" sz="2400" b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353787</xdr:colOff>
      <xdr:row>18</xdr:row>
      <xdr:rowOff>81641</xdr:rowOff>
    </xdr:from>
    <xdr:to>
      <xdr:col>17</xdr:col>
      <xdr:colOff>188769</xdr:colOff>
      <xdr:row>20</xdr:row>
      <xdr:rowOff>120786</xdr:rowOff>
    </xdr:to>
    <xdr:sp macro="" textlink="">
      <xdr:nvSpPr>
        <xdr:cNvPr id="86" name="Google Shape;265;p2">
          <a:extLst>
            <a:ext uri="{FF2B5EF4-FFF2-40B4-BE49-F238E27FC236}">
              <a16:creationId xmlns:a16="http://schemas.microsoft.com/office/drawing/2014/main" id="{60A9A45F-1B32-44FB-BA21-E1D3902615EC}"/>
            </a:ext>
          </a:extLst>
        </xdr:cNvPr>
        <xdr:cNvSpPr/>
      </xdr:nvSpPr>
      <xdr:spPr>
        <a:xfrm>
          <a:off x="10259787" y="3586841"/>
          <a:ext cx="454107" cy="420145"/>
        </a:xfrm>
        <a:custGeom>
          <a:avLst/>
          <a:gdLst/>
          <a:ahLst/>
          <a:cxnLst/>
          <a:rect l="l" t="t" r="r" b="b"/>
          <a:pathLst>
            <a:path w="158" h="119" extrusionOk="0">
              <a:moveTo>
                <a:pt x="158" y="119"/>
              </a:moveTo>
              <a:lnTo>
                <a:pt x="0" y="119"/>
              </a:lnTo>
              <a:lnTo>
                <a:pt x="0" y="0"/>
              </a:lnTo>
              <a:lnTo>
                <a:pt x="8" y="0"/>
              </a:lnTo>
              <a:lnTo>
                <a:pt x="8" y="108"/>
              </a:lnTo>
              <a:lnTo>
                <a:pt x="158" y="108"/>
              </a:lnTo>
              <a:lnTo>
                <a:pt x="158" y="119"/>
              </a:lnTo>
              <a:close/>
              <a:moveTo>
                <a:pt x="147" y="98"/>
              </a:moveTo>
              <a:lnTo>
                <a:pt x="19" y="98"/>
              </a:lnTo>
              <a:lnTo>
                <a:pt x="19" y="54"/>
              </a:lnTo>
              <a:lnTo>
                <a:pt x="54" y="9"/>
              </a:lnTo>
              <a:lnTo>
                <a:pt x="97" y="54"/>
              </a:lnTo>
              <a:lnTo>
                <a:pt x="127" y="28"/>
              </a:lnTo>
              <a:lnTo>
                <a:pt x="147" y="98"/>
              </a:lnTo>
              <a:close/>
            </a:path>
          </a:pathLst>
        </a:custGeom>
        <a:solidFill>
          <a:sysClr val="window" lastClr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17</xdr:col>
      <xdr:colOff>446659</xdr:colOff>
      <xdr:row>13</xdr:row>
      <xdr:rowOff>157512</xdr:rowOff>
    </xdr:from>
    <xdr:to>
      <xdr:col>23</xdr:col>
      <xdr:colOff>65661</xdr:colOff>
      <xdr:row>22</xdr:row>
      <xdr:rowOff>156941</xdr:rowOff>
    </xdr:to>
    <xdr:sp macro="" textlink="">
      <xdr:nvSpPr>
        <xdr:cNvPr id="87" name="TextBox 100">
          <a:extLst>
            <a:ext uri="{FF2B5EF4-FFF2-40B4-BE49-F238E27FC236}">
              <a16:creationId xmlns:a16="http://schemas.microsoft.com/office/drawing/2014/main" id="{81F6432F-1B93-40BC-B92B-6ED8BFAE2EC4}"/>
            </a:ext>
          </a:extLst>
        </xdr:cNvPr>
        <xdr:cNvSpPr txBox="1"/>
      </xdr:nvSpPr>
      <xdr:spPr>
        <a:xfrm>
          <a:off x="10971784" y="2710212"/>
          <a:ext cx="3333752" cy="171392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24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Suppliers &amp; Partners</a:t>
          </a:r>
          <a:br>
            <a:rPr lang="en-US" sz="2400" b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21</xdr:col>
      <xdr:colOff>81642</xdr:colOff>
      <xdr:row>18</xdr:row>
      <xdr:rowOff>40820</xdr:rowOff>
    </xdr:from>
    <xdr:to>
      <xdr:col>22</xdr:col>
      <xdr:colOff>68034</xdr:colOff>
      <xdr:row>21</xdr:row>
      <xdr:rowOff>163284</xdr:rowOff>
    </xdr:to>
    <xdr:grpSp>
      <xdr:nvGrpSpPr>
        <xdr:cNvPr id="88" name="Google Shape;1890;p10">
          <a:extLst>
            <a:ext uri="{FF2B5EF4-FFF2-40B4-BE49-F238E27FC236}">
              <a16:creationId xmlns:a16="http://schemas.microsoft.com/office/drawing/2014/main" id="{D66F44D9-0A18-447C-935C-21E35A15DCFD}"/>
            </a:ext>
          </a:extLst>
        </xdr:cNvPr>
        <xdr:cNvGrpSpPr/>
      </xdr:nvGrpSpPr>
      <xdr:grpSpPr>
        <a:xfrm>
          <a:off x="12883242" y="3546020"/>
          <a:ext cx="595992" cy="693964"/>
          <a:chOff x="2897188" y="3733800"/>
          <a:chExt cx="636587" cy="527050"/>
        </a:xfrm>
        <a:solidFill>
          <a:sysClr val="window" lastClr="FFFFFF"/>
        </a:solidFill>
      </xdr:grpSpPr>
      <xdr:sp macro="" textlink="">
        <xdr:nvSpPr>
          <xdr:cNvPr id="89" name="Google Shape;1891;p10">
            <a:extLst>
              <a:ext uri="{FF2B5EF4-FFF2-40B4-BE49-F238E27FC236}">
                <a16:creationId xmlns:a16="http://schemas.microsoft.com/office/drawing/2014/main" id="{93DC5EA9-5EA7-F076-323C-E1E4FE142A2A}"/>
              </a:ext>
            </a:extLst>
          </xdr:cNvPr>
          <xdr:cNvSpPr/>
        </xdr:nvSpPr>
        <xdr:spPr>
          <a:xfrm>
            <a:off x="2952750" y="3838575"/>
            <a:ext cx="98425" cy="100012"/>
          </a:xfrm>
          <a:custGeom>
            <a:avLst/>
            <a:gdLst/>
            <a:ahLst/>
            <a:cxnLst/>
            <a:rect l="l" t="t" r="r" b="b"/>
            <a:pathLst>
              <a:path w="59" h="60" extrusionOk="0">
                <a:moveTo>
                  <a:pt x="59" y="30"/>
                </a:moveTo>
                <a:cubicBezTo>
                  <a:pt x="59" y="46"/>
                  <a:pt x="46" y="60"/>
                  <a:pt x="29" y="60"/>
                </a:cubicBezTo>
                <a:cubicBezTo>
                  <a:pt x="13" y="60"/>
                  <a:pt x="0" y="46"/>
                  <a:pt x="0" y="30"/>
                </a:cubicBezTo>
                <a:cubicBezTo>
                  <a:pt x="0" y="14"/>
                  <a:pt x="13" y="0"/>
                  <a:pt x="29" y="0"/>
                </a:cubicBezTo>
                <a:cubicBezTo>
                  <a:pt x="46" y="0"/>
                  <a:pt x="59" y="14"/>
                  <a:pt x="59" y="30"/>
                </a:cubicBezTo>
                <a:close/>
                <a:moveTo>
                  <a:pt x="59" y="30"/>
                </a:moveTo>
                <a:cubicBezTo>
                  <a:pt x="59" y="30"/>
                  <a:pt x="59" y="30"/>
                  <a:pt x="59" y="30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0" name="Google Shape;1892;p10">
            <a:extLst>
              <a:ext uri="{FF2B5EF4-FFF2-40B4-BE49-F238E27FC236}">
                <a16:creationId xmlns:a16="http://schemas.microsoft.com/office/drawing/2014/main" id="{7BB400A9-6E50-24E4-56B9-F5C714E867EB}"/>
              </a:ext>
            </a:extLst>
          </xdr:cNvPr>
          <xdr:cNvSpPr/>
        </xdr:nvSpPr>
        <xdr:spPr>
          <a:xfrm>
            <a:off x="2944813" y="3940175"/>
            <a:ext cx="193675" cy="317500"/>
          </a:xfrm>
          <a:custGeom>
            <a:avLst/>
            <a:gdLst/>
            <a:ahLst/>
            <a:cxnLst/>
            <a:rect l="l" t="t" r="r" b="b"/>
            <a:pathLst>
              <a:path w="117" h="191" extrusionOk="0">
                <a:moveTo>
                  <a:pt x="92" y="97"/>
                </a:moveTo>
                <a:cubicBezTo>
                  <a:pt x="91" y="90"/>
                  <a:pt x="85" y="85"/>
                  <a:pt x="79" y="85"/>
                </a:cubicBezTo>
                <a:cubicBezTo>
                  <a:pt x="55" y="85"/>
                  <a:pt x="55" y="85"/>
                  <a:pt x="55" y="85"/>
                </a:cubicBezTo>
                <a:cubicBezTo>
                  <a:pt x="55" y="52"/>
                  <a:pt x="55" y="52"/>
                  <a:pt x="55" y="52"/>
                </a:cubicBezTo>
                <a:cubicBezTo>
                  <a:pt x="63" y="59"/>
                  <a:pt x="72" y="64"/>
                  <a:pt x="84" y="64"/>
                </a:cubicBezTo>
                <a:cubicBezTo>
                  <a:pt x="91" y="64"/>
                  <a:pt x="99" y="62"/>
                  <a:pt x="108" y="58"/>
                </a:cubicBezTo>
                <a:cubicBezTo>
                  <a:pt x="114" y="56"/>
                  <a:pt x="117" y="49"/>
                  <a:pt x="115" y="43"/>
                </a:cubicBezTo>
                <a:cubicBezTo>
                  <a:pt x="113" y="37"/>
                  <a:pt x="106" y="34"/>
                  <a:pt x="100" y="37"/>
                </a:cubicBezTo>
                <a:cubicBezTo>
                  <a:pt x="77" y="46"/>
                  <a:pt x="72" y="41"/>
                  <a:pt x="52" y="13"/>
                </a:cubicBezTo>
                <a:cubicBezTo>
                  <a:pt x="52" y="13"/>
                  <a:pt x="52" y="13"/>
                  <a:pt x="52" y="12"/>
                </a:cubicBezTo>
                <a:cubicBezTo>
                  <a:pt x="48" y="6"/>
                  <a:pt x="41" y="2"/>
                  <a:pt x="34" y="1"/>
                </a:cubicBezTo>
                <a:cubicBezTo>
                  <a:pt x="34" y="1"/>
                  <a:pt x="31" y="0"/>
                  <a:pt x="28" y="0"/>
                </a:cubicBezTo>
                <a:cubicBezTo>
                  <a:pt x="25" y="0"/>
                  <a:pt x="21" y="1"/>
                  <a:pt x="21" y="1"/>
                </a:cubicBezTo>
                <a:cubicBezTo>
                  <a:pt x="21" y="1"/>
                  <a:pt x="21" y="1"/>
                  <a:pt x="21" y="1"/>
                </a:cubicBezTo>
                <a:cubicBezTo>
                  <a:pt x="11" y="3"/>
                  <a:pt x="0" y="11"/>
                  <a:pt x="0" y="23"/>
                </a:cubicBezTo>
                <a:cubicBezTo>
                  <a:pt x="0" y="89"/>
                  <a:pt x="0" y="89"/>
                  <a:pt x="0" y="89"/>
                </a:cubicBezTo>
                <a:cubicBezTo>
                  <a:pt x="0" y="103"/>
                  <a:pt x="15" y="112"/>
                  <a:pt x="28" y="112"/>
                </a:cubicBezTo>
                <a:cubicBezTo>
                  <a:pt x="28" y="112"/>
                  <a:pt x="29" y="112"/>
                  <a:pt x="30" y="112"/>
                </a:cubicBezTo>
                <a:cubicBezTo>
                  <a:pt x="66" y="112"/>
                  <a:pt x="66" y="112"/>
                  <a:pt x="66" y="112"/>
                </a:cubicBezTo>
                <a:cubicBezTo>
                  <a:pt x="74" y="179"/>
                  <a:pt x="74" y="179"/>
                  <a:pt x="74" y="179"/>
                </a:cubicBezTo>
                <a:cubicBezTo>
                  <a:pt x="75" y="186"/>
                  <a:pt x="81" y="191"/>
                  <a:pt x="88" y="191"/>
                </a:cubicBezTo>
                <a:cubicBezTo>
                  <a:pt x="88" y="191"/>
                  <a:pt x="89" y="191"/>
                  <a:pt x="89" y="191"/>
                </a:cubicBezTo>
                <a:cubicBezTo>
                  <a:pt x="97" y="190"/>
                  <a:pt x="102" y="184"/>
                  <a:pt x="101" y="176"/>
                </a:cubicBezTo>
                <a:lnTo>
                  <a:pt x="92" y="97"/>
                </a:lnTo>
                <a:close/>
                <a:moveTo>
                  <a:pt x="92" y="97"/>
                </a:moveTo>
                <a:cubicBezTo>
                  <a:pt x="92" y="97"/>
                  <a:pt x="92" y="97"/>
                  <a:pt x="92" y="97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1" name="Google Shape;1893;p10">
            <a:extLst>
              <a:ext uri="{FF2B5EF4-FFF2-40B4-BE49-F238E27FC236}">
                <a16:creationId xmlns:a16="http://schemas.microsoft.com/office/drawing/2014/main" id="{E5AF4D9A-DACB-E6D3-2CA9-6A3AAF7F625A}"/>
              </a:ext>
            </a:extLst>
          </xdr:cNvPr>
          <xdr:cNvSpPr/>
        </xdr:nvSpPr>
        <xdr:spPr>
          <a:xfrm>
            <a:off x="2897188" y="3960813"/>
            <a:ext cx="152400" cy="300037"/>
          </a:xfrm>
          <a:custGeom>
            <a:avLst/>
            <a:gdLst/>
            <a:ahLst/>
            <a:cxnLst/>
            <a:rect l="l" t="t" r="r" b="b"/>
            <a:pathLst>
              <a:path w="92" h="180" extrusionOk="0">
                <a:moveTo>
                  <a:pt x="92" y="114"/>
                </a:moveTo>
                <a:cubicBezTo>
                  <a:pt x="92" y="108"/>
                  <a:pt x="87" y="103"/>
                  <a:pt x="80" y="103"/>
                </a:cubicBezTo>
                <a:cubicBezTo>
                  <a:pt x="23" y="103"/>
                  <a:pt x="23" y="103"/>
                  <a:pt x="23" y="103"/>
                </a:cubicBezTo>
                <a:cubicBezTo>
                  <a:pt x="23" y="11"/>
                  <a:pt x="23" y="11"/>
                  <a:pt x="23" y="11"/>
                </a:cubicBezTo>
                <a:cubicBezTo>
                  <a:pt x="23" y="5"/>
                  <a:pt x="18" y="0"/>
                  <a:pt x="12" y="0"/>
                </a:cubicBezTo>
                <a:cubicBezTo>
                  <a:pt x="5" y="0"/>
                  <a:pt x="0" y="5"/>
                  <a:pt x="0" y="11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9"/>
                  <a:pt x="2" y="122"/>
                  <a:pt x="6" y="124"/>
                </a:cubicBezTo>
                <a:cubicBezTo>
                  <a:pt x="4" y="128"/>
                  <a:pt x="2" y="133"/>
                  <a:pt x="2" y="138"/>
                </a:cubicBezTo>
                <a:cubicBezTo>
                  <a:pt x="2" y="170"/>
                  <a:pt x="2" y="170"/>
                  <a:pt x="2" y="170"/>
                </a:cubicBezTo>
                <a:cubicBezTo>
                  <a:pt x="2" y="175"/>
                  <a:pt x="7" y="180"/>
                  <a:pt x="12" y="180"/>
                </a:cubicBezTo>
                <a:cubicBezTo>
                  <a:pt x="17" y="180"/>
                  <a:pt x="22" y="175"/>
                  <a:pt x="22" y="170"/>
                </a:cubicBezTo>
                <a:cubicBezTo>
                  <a:pt x="22" y="138"/>
                  <a:pt x="22" y="138"/>
                  <a:pt x="22" y="138"/>
                </a:cubicBezTo>
                <a:cubicBezTo>
                  <a:pt x="22" y="133"/>
                  <a:pt x="25" y="130"/>
                  <a:pt x="30" y="130"/>
                </a:cubicBezTo>
                <a:cubicBezTo>
                  <a:pt x="62" y="130"/>
                  <a:pt x="62" y="130"/>
                  <a:pt x="62" y="130"/>
                </a:cubicBezTo>
                <a:cubicBezTo>
                  <a:pt x="66" y="130"/>
                  <a:pt x="70" y="133"/>
                  <a:pt x="70" y="138"/>
                </a:cubicBezTo>
                <a:cubicBezTo>
                  <a:pt x="70" y="170"/>
                  <a:pt x="70" y="170"/>
                  <a:pt x="70" y="170"/>
                </a:cubicBezTo>
                <a:cubicBezTo>
                  <a:pt x="70" y="175"/>
                  <a:pt x="74" y="180"/>
                  <a:pt x="79" y="180"/>
                </a:cubicBezTo>
                <a:cubicBezTo>
                  <a:pt x="85" y="180"/>
                  <a:pt x="89" y="175"/>
                  <a:pt x="89" y="170"/>
                </a:cubicBezTo>
                <a:cubicBezTo>
                  <a:pt x="89" y="138"/>
                  <a:pt x="89" y="138"/>
                  <a:pt x="89" y="138"/>
                </a:cubicBezTo>
                <a:cubicBezTo>
                  <a:pt x="89" y="133"/>
                  <a:pt x="88" y="128"/>
                  <a:pt x="86" y="125"/>
                </a:cubicBezTo>
                <a:cubicBezTo>
                  <a:pt x="89" y="123"/>
                  <a:pt x="92" y="119"/>
                  <a:pt x="92" y="114"/>
                </a:cubicBezTo>
                <a:close/>
                <a:moveTo>
                  <a:pt x="92" y="114"/>
                </a:moveTo>
                <a:cubicBezTo>
                  <a:pt x="92" y="114"/>
                  <a:pt x="92" y="114"/>
                  <a:pt x="92" y="114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2" name="Google Shape;1894;p10">
            <a:extLst>
              <a:ext uri="{FF2B5EF4-FFF2-40B4-BE49-F238E27FC236}">
                <a16:creationId xmlns:a16="http://schemas.microsoft.com/office/drawing/2014/main" id="{EFEF4561-A4F5-8260-AD65-CB479E9B1050}"/>
              </a:ext>
            </a:extLst>
          </xdr:cNvPr>
          <xdr:cNvSpPr/>
        </xdr:nvSpPr>
        <xdr:spPr>
          <a:xfrm>
            <a:off x="3379788" y="3838575"/>
            <a:ext cx="98425" cy="100012"/>
          </a:xfrm>
          <a:custGeom>
            <a:avLst/>
            <a:gdLst/>
            <a:ahLst/>
            <a:cxnLst/>
            <a:rect l="l" t="t" r="r" b="b"/>
            <a:pathLst>
              <a:path w="59" h="60" extrusionOk="0">
                <a:moveTo>
                  <a:pt x="59" y="30"/>
                </a:moveTo>
                <a:cubicBezTo>
                  <a:pt x="59" y="46"/>
                  <a:pt x="46" y="60"/>
                  <a:pt x="30" y="60"/>
                </a:cubicBezTo>
                <a:cubicBezTo>
                  <a:pt x="13" y="60"/>
                  <a:pt x="0" y="46"/>
                  <a:pt x="0" y="30"/>
                </a:cubicBezTo>
                <a:cubicBezTo>
                  <a:pt x="0" y="14"/>
                  <a:pt x="13" y="0"/>
                  <a:pt x="30" y="0"/>
                </a:cubicBezTo>
                <a:cubicBezTo>
                  <a:pt x="46" y="0"/>
                  <a:pt x="59" y="14"/>
                  <a:pt x="59" y="30"/>
                </a:cubicBezTo>
                <a:close/>
                <a:moveTo>
                  <a:pt x="59" y="30"/>
                </a:moveTo>
                <a:cubicBezTo>
                  <a:pt x="59" y="30"/>
                  <a:pt x="59" y="30"/>
                  <a:pt x="59" y="30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3" name="Google Shape;1895;p10">
            <a:extLst>
              <a:ext uri="{FF2B5EF4-FFF2-40B4-BE49-F238E27FC236}">
                <a16:creationId xmlns:a16="http://schemas.microsoft.com/office/drawing/2014/main" id="{A6FE59FF-AD23-DBBD-6C20-0E44FBDEB8CF}"/>
              </a:ext>
            </a:extLst>
          </xdr:cNvPr>
          <xdr:cNvSpPr/>
        </xdr:nvSpPr>
        <xdr:spPr>
          <a:xfrm>
            <a:off x="3292475" y="3940175"/>
            <a:ext cx="193675" cy="317500"/>
          </a:xfrm>
          <a:custGeom>
            <a:avLst/>
            <a:gdLst/>
            <a:ahLst/>
            <a:cxnLst/>
            <a:rect l="l" t="t" r="r" b="b"/>
            <a:pathLst>
              <a:path w="117" h="191" extrusionOk="0">
                <a:moveTo>
                  <a:pt x="89" y="112"/>
                </a:moveTo>
                <a:cubicBezTo>
                  <a:pt x="102" y="112"/>
                  <a:pt x="117" y="103"/>
                  <a:pt x="117" y="89"/>
                </a:cubicBezTo>
                <a:cubicBezTo>
                  <a:pt x="117" y="23"/>
                  <a:pt x="117" y="23"/>
                  <a:pt x="117" y="23"/>
                </a:cubicBezTo>
                <a:cubicBezTo>
                  <a:pt x="117" y="11"/>
                  <a:pt x="106" y="3"/>
                  <a:pt x="96" y="1"/>
                </a:cubicBezTo>
                <a:cubicBezTo>
                  <a:pt x="96" y="1"/>
                  <a:pt x="96" y="1"/>
                  <a:pt x="96" y="1"/>
                </a:cubicBezTo>
                <a:cubicBezTo>
                  <a:pt x="96" y="1"/>
                  <a:pt x="92" y="0"/>
                  <a:pt x="89" y="0"/>
                </a:cubicBezTo>
                <a:cubicBezTo>
                  <a:pt x="86" y="0"/>
                  <a:pt x="83" y="1"/>
                  <a:pt x="83" y="1"/>
                </a:cubicBezTo>
                <a:cubicBezTo>
                  <a:pt x="76" y="2"/>
                  <a:pt x="69" y="6"/>
                  <a:pt x="65" y="12"/>
                </a:cubicBezTo>
                <a:cubicBezTo>
                  <a:pt x="65" y="13"/>
                  <a:pt x="65" y="13"/>
                  <a:pt x="65" y="13"/>
                </a:cubicBezTo>
                <a:cubicBezTo>
                  <a:pt x="45" y="41"/>
                  <a:pt x="40" y="46"/>
                  <a:pt x="17" y="37"/>
                </a:cubicBezTo>
                <a:cubicBezTo>
                  <a:pt x="11" y="34"/>
                  <a:pt x="4" y="37"/>
                  <a:pt x="2" y="43"/>
                </a:cubicBezTo>
                <a:cubicBezTo>
                  <a:pt x="0" y="49"/>
                  <a:pt x="3" y="56"/>
                  <a:pt x="9" y="58"/>
                </a:cubicBezTo>
                <a:cubicBezTo>
                  <a:pt x="18" y="62"/>
                  <a:pt x="26" y="64"/>
                  <a:pt x="33" y="64"/>
                </a:cubicBezTo>
                <a:cubicBezTo>
                  <a:pt x="45" y="64"/>
                  <a:pt x="54" y="59"/>
                  <a:pt x="62" y="52"/>
                </a:cubicBezTo>
                <a:cubicBezTo>
                  <a:pt x="62" y="85"/>
                  <a:pt x="62" y="85"/>
                  <a:pt x="62" y="85"/>
                </a:cubicBezTo>
                <a:cubicBezTo>
                  <a:pt x="38" y="85"/>
                  <a:pt x="38" y="85"/>
                  <a:pt x="38" y="85"/>
                </a:cubicBezTo>
                <a:cubicBezTo>
                  <a:pt x="38" y="85"/>
                  <a:pt x="38" y="85"/>
                  <a:pt x="38" y="85"/>
                </a:cubicBezTo>
                <a:cubicBezTo>
                  <a:pt x="31" y="85"/>
                  <a:pt x="26" y="90"/>
                  <a:pt x="25" y="97"/>
                </a:cubicBezTo>
                <a:cubicBezTo>
                  <a:pt x="16" y="176"/>
                  <a:pt x="16" y="176"/>
                  <a:pt x="16" y="176"/>
                </a:cubicBezTo>
                <a:cubicBezTo>
                  <a:pt x="15" y="184"/>
                  <a:pt x="20" y="190"/>
                  <a:pt x="28" y="191"/>
                </a:cubicBezTo>
                <a:cubicBezTo>
                  <a:pt x="28" y="191"/>
                  <a:pt x="29" y="191"/>
                  <a:pt x="29" y="191"/>
                </a:cubicBezTo>
                <a:cubicBezTo>
                  <a:pt x="36" y="191"/>
                  <a:pt x="42" y="186"/>
                  <a:pt x="43" y="179"/>
                </a:cubicBezTo>
                <a:cubicBezTo>
                  <a:pt x="51" y="112"/>
                  <a:pt x="51" y="112"/>
                  <a:pt x="51" y="112"/>
                </a:cubicBezTo>
                <a:cubicBezTo>
                  <a:pt x="87" y="112"/>
                  <a:pt x="87" y="112"/>
                  <a:pt x="87" y="112"/>
                </a:cubicBezTo>
                <a:cubicBezTo>
                  <a:pt x="88" y="112"/>
                  <a:pt x="89" y="112"/>
                  <a:pt x="89" y="112"/>
                </a:cubicBezTo>
                <a:close/>
                <a:moveTo>
                  <a:pt x="89" y="112"/>
                </a:moveTo>
                <a:cubicBezTo>
                  <a:pt x="89" y="112"/>
                  <a:pt x="89" y="112"/>
                  <a:pt x="89" y="112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4" name="Google Shape;1896;p10">
            <a:extLst>
              <a:ext uri="{FF2B5EF4-FFF2-40B4-BE49-F238E27FC236}">
                <a16:creationId xmlns:a16="http://schemas.microsoft.com/office/drawing/2014/main" id="{AF9F5182-BBDC-BFC9-927D-6E30019F68EA}"/>
              </a:ext>
            </a:extLst>
          </xdr:cNvPr>
          <xdr:cNvSpPr/>
        </xdr:nvSpPr>
        <xdr:spPr>
          <a:xfrm>
            <a:off x="3381375" y="3960813"/>
            <a:ext cx="152400" cy="300037"/>
          </a:xfrm>
          <a:custGeom>
            <a:avLst/>
            <a:gdLst/>
            <a:ahLst/>
            <a:cxnLst/>
            <a:rect l="l" t="t" r="r" b="b"/>
            <a:pathLst>
              <a:path w="92" h="180" extrusionOk="0">
                <a:moveTo>
                  <a:pt x="92" y="114"/>
                </a:moveTo>
                <a:cubicBezTo>
                  <a:pt x="92" y="11"/>
                  <a:pt x="92" y="11"/>
                  <a:pt x="92" y="11"/>
                </a:cubicBezTo>
                <a:cubicBezTo>
                  <a:pt x="92" y="5"/>
                  <a:pt x="87" y="0"/>
                  <a:pt x="80" y="0"/>
                </a:cubicBezTo>
                <a:cubicBezTo>
                  <a:pt x="74" y="0"/>
                  <a:pt x="69" y="5"/>
                  <a:pt x="69" y="11"/>
                </a:cubicBezTo>
                <a:cubicBezTo>
                  <a:pt x="69" y="103"/>
                  <a:pt x="69" y="103"/>
                  <a:pt x="69" y="103"/>
                </a:cubicBezTo>
                <a:cubicBezTo>
                  <a:pt x="12" y="103"/>
                  <a:pt x="12" y="103"/>
                  <a:pt x="12" y="103"/>
                </a:cubicBezTo>
                <a:cubicBezTo>
                  <a:pt x="5" y="103"/>
                  <a:pt x="0" y="108"/>
                  <a:pt x="0" y="114"/>
                </a:cubicBezTo>
                <a:cubicBezTo>
                  <a:pt x="0" y="119"/>
                  <a:pt x="3" y="123"/>
                  <a:pt x="6" y="125"/>
                </a:cubicBezTo>
                <a:cubicBezTo>
                  <a:pt x="4" y="128"/>
                  <a:pt x="3" y="133"/>
                  <a:pt x="3" y="138"/>
                </a:cubicBezTo>
                <a:cubicBezTo>
                  <a:pt x="3" y="170"/>
                  <a:pt x="3" y="170"/>
                  <a:pt x="3" y="170"/>
                </a:cubicBezTo>
                <a:cubicBezTo>
                  <a:pt x="3" y="175"/>
                  <a:pt x="7" y="180"/>
                  <a:pt x="12" y="180"/>
                </a:cubicBezTo>
                <a:cubicBezTo>
                  <a:pt x="18" y="180"/>
                  <a:pt x="22" y="175"/>
                  <a:pt x="22" y="170"/>
                </a:cubicBezTo>
                <a:cubicBezTo>
                  <a:pt x="22" y="138"/>
                  <a:pt x="22" y="138"/>
                  <a:pt x="22" y="138"/>
                </a:cubicBezTo>
                <a:cubicBezTo>
                  <a:pt x="22" y="133"/>
                  <a:pt x="26" y="130"/>
                  <a:pt x="30" y="130"/>
                </a:cubicBezTo>
                <a:cubicBezTo>
                  <a:pt x="62" y="130"/>
                  <a:pt x="62" y="130"/>
                  <a:pt x="62" y="130"/>
                </a:cubicBezTo>
                <a:cubicBezTo>
                  <a:pt x="67" y="130"/>
                  <a:pt x="70" y="133"/>
                  <a:pt x="70" y="138"/>
                </a:cubicBezTo>
                <a:cubicBezTo>
                  <a:pt x="70" y="170"/>
                  <a:pt x="70" y="170"/>
                  <a:pt x="70" y="170"/>
                </a:cubicBezTo>
                <a:cubicBezTo>
                  <a:pt x="70" y="175"/>
                  <a:pt x="75" y="180"/>
                  <a:pt x="80" y="180"/>
                </a:cubicBezTo>
                <a:cubicBezTo>
                  <a:pt x="85" y="180"/>
                  <a:pt x="90" y="175"/>
                  <a:pt x="90" y="170"/>
                </a:cubicBezTo>
                <a:cubicBezTo>
                  <a:pt x="90" y="138"/>
                  <a:pt x="90" y="138"/>
                  <a:pt x="90" y="138"/>
                </a:cubicBezTo>
                <a:cubicBezTo>
                  <a:pt x="90" y="133"/>
                  <a:pt x="88" y="128"/>
                  <a:pt x="86" y="124"/>
                </a:cubicBezTo>
                <a:cubicBezTo>
                  <a:pt x="89" y="122"/>
                  <a:pt x="92" y="119"/>
                  <a:pt x="92" y="114"/>
                </a:cubicBezTo>
                <a:close/>
                <a:moveTo>
                  <a:pt x="92" y="114"/>
                </a:moveTo>
                <a:cubicBezTo>
                  <a:pt x="92" y="114"/>
                  <a:pt x="92" y="114"/>
                  <a:pt x="92" y="114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5" name="Google Shape;1897;p10">
            <a:extLst>
              <a:ext uri="{FF2B5EF4-FFF2-40B4-BE49-F238E27FC236}">
                <a16:creationId xmlns:a16="http://schemas.microsoft.com/office/drawing/2014/main" id="{6066B75C-014E-F0C5-53D3-D58AC7B8EDAC}"/>
              </a:ext>
            </a:extLst>
          </xdr:cNvPr>
          <xdr:cNvSpPr/>
        </xdr:nvSpPr>
        <xdr:spPr>
          <a:xfrm>
            <a:off x="3087688" y="4049713"/>
            <a:ext cx="247650" cy="200025"/>
          </a:xfrm>
          <a:custGeom>
            <a:avLst/>
            <a:gdLst/>
            <a:ahLst/>
            <a:cxnLst/>
            <a:rect l="l" t="t" r="r" b="b"/>
            <a:pathLst>
              <a:path w="150" h="120" extrusionOk="0">
                <a:moveTo>
                  <a:pt x="150" y="11"/>
                </a:moveTo>
                <a:cubicBezTo>
                  <a:pt x="150" y="5"/>
                  <a:pt x="145" y="0"/>
                  <a:pt x="139" y="0"/>
                </a:cubicBezTo>
                <a:cubicBezTo>
                  <a:pt x="11" y="0"/>
                  <a:pt x="11" y="0"/>
                  <a:pt x="11" y="0"/>
                </a:cubicBezTo>
                <a:cubicBezTo>
                  <a:pt x="5" y="0"/>
                  <a:pt x="0" y="5"/>
                  <a:pt x="0" y="11"/>
                </a:cubicBezTo>
                <a:cubicBezTo>
                  <a:pt x="0" y="17"/>
                  <a:pt x="5" y="22"/>
                  <a:pt x="11" y="22"/>
                </a:cubicBezTo>
                <a:cubicBezTo>
                  <a:pt x="26" y="22"/>
                  <a:pt x="26" y="22"/>
                  <a:pt x="26" y="22"/>
                </a:cubicBezTo>
                <a:cubicBezTo>
                  <a:pt x="26" y="120"/>
                  <a:pt x="26" y="120"/>
                  <a:pt x="26" y="120"/>
                </a:cubicBezTo>
                <a:cubicBezTo>
                  <a:pt x="124" y="120"/>
                  <a:pt x="124" y="120"/>
                  <a:pt x="124" y="120"/>
                </a:cubicBezTo>
                <a:cubicBezTo>
                  <a:pt x="124" y="22"/>
                  <a:pt x="124" y="22"/>
                  <a:pt x="124" y="22"/>
                </a:cubicBezTo>
                <a:cubicBezTo>
                  <a:pt x="139" y="22"/>
                  <a:pt x="139" y="22"/>
                  <a:pt x="139" y="22"/>
                </a:cubicBezTo>
                <a:cubicBezTo>
                  <a:pt x="145" y="22"/>
                  <a:pt x="150" y="17"/>
                  <a:pt x="150" y="11"/>
                </a:cubicBezTo>
                <a:close/>
                <a:moveTo>
                  <a:pt x="150" y="11"/>
                </a:moveTo>
                <a:cubicBezTo>
                  <a:pt x="150" y="11"/>
                  <a:pt x="150" y="11"/>
                  <a:pt x="150" y="11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6" name="Google Shape;1898;p10">
            <a:extLst>
              <a:ext uri="{FF2B5EF4-FFF2-40B4-BE49-F238E27FC236}">
                <a16:creationId xmlns:a16="http://schemas.microsoft.com/office/drawing/2014/main" id="{6307D2F4-DA23-A8CB-399C-D96B32CCA7A3}"/>
              </a:ext>
            </a:extLst>
          </xdr:cNvPr>
          <xdr:cNvSpPr/>
        </xdr:nvSpPr>
        <xdr:spPr>
          <a:xfrm>
            <a:off x="3071813" y="3733800"/>
            <a:ext cx="206375" cy="153987"/>
          </a:xfrm>
          <a:custGeom>
            <a:avLst/>
            <a:gdLst/>
            <a:ahLst/>
            <a:cxnLst/>
            <a:rect l="l" t="t" r="r" b="b"/>
            <a:pathLst>
              <a:path w="124" h="93" extrusionOk="0">
                <a:moveTo>
                  <a:pt x="8" y="77"/>
                </a:moveTo>
                <a:cubicBezTo>
                  <a:pt x="11" y="77"/>
                  <a:pt x="11" y="77"/>
                  <a:pt x="11" y="77"/>
                </a:cubicBezTo>
                <a:cubicBezTo>
                  <a:pt x="4" y="93"/>
                  <a:pt x="4" y="93"/>
                  <a:pt x="4" y="93"/>
                </a:cubicBezTo>
                <a:cubicBezTo>
                  <a:pt x="23" y="77"/>
                  <a:pt x="23" y="77"/>
                  <a:pt x="23" y="77"/>
                </a:cubicBezTo>
                <a:cubicBezTo>
                  <a:pt x="41" y="77"/>
                  <a:pt x="41" y="77"/>
                  <a:pt x="41" y="77"/>
                </a:cubicBezTo>
                <a:cubicBezTo>
                  <a:pt x="41" y="69"/>
                  <a:pt x="41" y="69"/>
                  <a:pt x="41" y="69"/>
                </a:cubicBezTo>
                <a:cubicBezTo>
                  <a:pt x="41" y="65"/>
                  <a:pt x="45" y="61"/>
                  <a:pt x="50" y="61"/>
                </a:cubicBezTo>
                <a:cubicBezTo>
                  <a:pt x="124" y="61"/>
                  <a:pt x="124" y="61"/>
                  <a:pt x="124" y="61"/>
                </a:cubicBezTo>
                <a:cubicBezTo>
                  <a:pt x="124" y="8"/>
                  <a:pt x="124" y="8"/>
                  <a:pt x="124" y="8"/>
                </a:cubicBezTo>
                <a:cubicBezTo>
                  <a:pt x="124" y="4"/>
                  <a:pt x="120" y="0"/>
                  <a:pt x="116" y="0"/>
                </a:cubicBezTo>
                <a:cubicBezTo>
                  <a:pt x="8" y="0"/>
                  <a:pt x="8" y="0"/>
                  <a:pt x="8" y="0"/>
                </a:cubicBezTo>
                <a:cubicBezTo>
                  <a:pt x="3" y="0"/>
                  <a:pt x="0" y="4"/>
                  <a:pt x="0" y="8"/>
                </a:cubicBezTo>
                <a:cubicBezTo>
                  <a:pt x="0" y="69"/>
                  <a:pt x="0" y="69"/>
                  <a:pt x="0" y="69"/>
                </a:cubicBezTo>
                <a:cubicBezTo>
                  <a:pt x="0" y="73"/>
                  <a:pt x="3" y="77"/>
                  <a:pt x="8" y="77"/>
                </a:cubicBezTo>
                <a:close/>
                <a:moveTo>
                  <a:pt x="87" y="27"/>
                </a:moveTo>
                <a:cubicBezTo>
                  <a:pt x="92" y="27"/>
                  <a:pt x="95" y="31"/>
                  <a:pt x="95" y="35"/>
                </a:cubicBezTo>
                <a:cubicBezTo>
                  <a:pt x="95" y="40"/>
                  <a:pt x="92" y="43"/>
                  <a:pt x="87" y="43"/>
                </a:cubicBezTo>
                <a:cubicBezTo>
                  <a:pt x="83" y="43"/>
                  <a:pt x="79" y="40"/>
                  <a:pt x="79" y="35"/>
                </a:cubicBezTo>
                <a:cubicBezTo>
                  <a:pt x="79" y="31"/>
                  <a:pt x="83" y="27"/>
                  <a:pt x="87" y="27"/>
                </a:cubicBezTo>
                <a:close/>
                <a:moveTo>
                  <a:pt x="62" y="27"/>
                </a:moveTo>
                <a:cubicBezTo>
                  <a:pt x="67" y="27"/>
                  <a:pt x="70" y="31"/>
                  <a:pt x="70" y="35"/>
                </a:cubicBezTo>
                <a:cubicBezTo>
                  <a:pt x="70" y="40"/>
                  <a:pt x="67" y="43"/>
                  <a:pt x="62" y="43"/>
                </a:cubicBezTo>
                <a:cubicBezTo>
                  <a:pt x="58" y="43"/>
                  <a:pt x="54" y="40"/>
                  <a:pt x="54" y="35"/>
                </a:cubicBezTo>
                <a:cubicBezTo>
                  <a:pt x="54" y="31"/>
                  <a:pt x="58" y="27"/>
                  <a:pt x="62" y="27"/>
                </a:cubicBezTo>
                <a:close/>
                <a:moveTo>
                  <a:pt x="36" y="27"/>
                </a:moveTo>
                <a:cubicBezTo>
                  <a:pt x="41" y="27"/>
                  <a:pt x="44" y="31"/>
                  <a:pt x="44" y="35"/>
                </a:cubicBezTo>
                <a:cubicBezTo>
                  <a:pt x="44" y="40"/>
                  <a:pt x="41" y="43"/>
                  <a:pt x="36" y="43"/>
                </a:cubicBezTo>
                <a:cubicBezTo>
                  <a:pt x="32" y="43"/>
                  <a:pt x="28" y="40"/>
                  <a:pt x="28" y="35"/>
                </a:cubicBezTo>
                <a:cubicBezTo>
                  <a:pt x="28" y="31"/>
                  <a:pt x="32" y="27"/>
                  <a:pt x="36" y="27"/>
                </a:cubicBezTo>
                <a:close/>
                <a:moveTo>
                  <a:pt x="36" y="27"/>
                </a:moveTo>
                <a:cubicBezTo>
                  <a:pt x="36" y="27"/>
                  <a:pt x="36" y="27"/>
                  <a:pt x="36" y="27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97" name="Google Shape;1899;p10">
            <a:extLst>
              <a:ext uri="{FF2B5EF4-FFF2-40B4-BE49-F238E27FC236}">
                <a16:creationId xmlns:a16="http://schemas.microsoft.com/office/drawing/2014/main" id="{CE8158A7-EC64-D201-51BA-82D8A52A8558}"/>
              </a:ext>
            </a:extLst>
          </xdr:cNvPr>
          <xdr:cNvSpPr/>
        </xdr:nvSpPr>
        <xdr:spPr>
          <a:xfrm>
            <a:off x="3149600" y="3844925"/>
            <a:ext cx="207963" cy="155575"/>
          </a:xfrm>
          <a:custGeom>
            <a:avLst/>
            <a:gdLst/>
            <a:ahLst/>
            <a:cxnLst/>
            <a:rect l="l" t="t" r="r" b="b"/>
            <a:pathLst>
              <a:path w="125" h="93" extrusionOk="0">
                <a:moveTo>
                  <a:pt x="0" y="9"/>
                </a:moveTo>
                <a:cubicBezTo>
                  <a:pt x="0" y="69"/>
                  <a:pt x="0" y="69"/>
                  <a:pt x="0" y="69"/>
                </a:cubicBezTo>
                <a:cubicBezTo>
                  <a:pt x="0" y="74"/>
                  <a:pt x="4" y="77"/>
                  <a:pt x="9" y="77"/>
                </a:cubicBezTo>
                <a:cubicBezTo>
                  <a:pt x="102" y="77"/>
                  <a:pt x="102" y="77"/>
                  <a:pt x="102" y="77"/>
                </a:cubicBezTo>
                <a:cubicBezTo>
                  <a:pt x="120" y="93"/>
                  <a:pt x="120" y="93"/>
                  <a:pt x="120" y="93"/>
                </a:cubicBezTo>
                <a:cubicBezTo>
                  <a:pt x="114" y="77"/>
                  <a:pt x="114" y="77"/>
                  <a:pt x="114" y="77"/>
                </a:cubicBezTo>
                <a:cubicBezTo>
                  <a:pt x="116" y="77"/>
                  <a:pt x="116" y="77"/>
                  <a:pt x="116" y="77"/>
                </a:cubicBezTo>
                <a:cubicBezTo>
                  <a:pt x="121" y="77"/>
                  <a:pt x="125" y="74"/>
                  <a:pt x="125" y="69"/>
                </a:cubicBezTo>
                <a:cubicBezTo>
                  <a:pt x="125" y="9"/>
                  <a:pt x="125" y="9"/>
                  <a:pt x="125" y="9"/>
                </a:cubicBezTo>
                <a:cubicBezTo>
                  <a:pt x="125" y="4"/>
                  <a:pt x="121" y="0"/>
                  <a:pt x="116" y="0"/>
                </a:cubicBezTo>
                <a:cubicBezTo>
                  <a:pt x="9" y="0"/>
                  <a:pt x="9" y="0"/>
                  <a:pt x="9" y="0"/>
                </a:cubicBezTo>
                <a:cubicBezTo>
                  <a:pt x="4" y="0"/>
                  <a:pt x="0" y="4"/>
                  <a:pt x="0" y="9"/>
                </a:cubicBezTo>
                <a:close/>
                <a:moveTo>
                  <a:pt x="88" y="29"/>
                </a:moveTo>
                <a:cubicBezTo>
                  <a:pt x="93" y="29"/>
                  <a:pt x="96" y="33"/>
                  <a:pt x="96" y="37"/>
                </a:cubicBezTo>
                <a:cubicBezTo>
                  <a:pt x="96" y="41"/>
                  <a:pt x="93" y="45"/>
                  <a:pt x="88" y="45"/>
                </a:cubicBezTo>
                <a:cubicBezTo>
                  <a:pt x="84" y="45"/>
                  <a:pt x="80" y="41"/>
                  <a:pt x="80" y="37"/>
                </a:cubicBezTo>
                <a:cubicBezTo>
                  <a:pt x="80" y="33"/>
                  <a:pt x="84" y="29"/>
                  <a:pt x="88" y="29"/>
                </a:cubicBezTo>
                <a:close/>
                <a:moveTo>
                  <a:pt x="63" y="29"/>
                </a:moveTo>
                <a:cubicBezTo>
                  <a:pt x="67" y="29"/>
                  <a:pt x="71" y="33"/>
                  <a:pt x="71" y="37"/>
                </a:cubicBezTo>
                <a:cubicBezTo>
                  <a:pt x="71" y="41"/>
                  <a:pt x="67" y="45"/>
                  <a:pt x="63" y="45"/>
                </a:cubicBezTo>
                <a:cubicBezTo>
                  <a:pt x="59" y="45"/>
                  <a:pt x="55" y="41"/>
                  <a:pt x="55" y="37"/>
                </a:cubicBezTo>
                <a:cubicBezTo>
                  <a:pt x="55" y="33"/>
                  <a:pt x="59" y="29"/>
                  <a:pt x="63" y="29"/>
                </a:cubicBezTo>
                <a:close/>
                <a:moveTo>
                  <a:pt x="37" y="29"/>
                </a:moveTo>
                <a:cubicBezTo>
                  <a:pt x="41" y="29"/>
                  <a:pt x="45" y="33"/>
                  <a:pt x="45" y="37"/>
                </a:cubicBezTo>
                <a:cubicBezTo>
                  <a:pt x="45" y="41"/>
                  <a:pt x="41" y="45"/>
                  <a:pt x="37" y="45"/>
                </a:cubicBezTo>
                <a:cubicBezTo>
                  <a:pt x="32" y="45"/>
                  <a:pt x="29" y="41"/>
                  <a:pt x="29" y="37"/>
                </a:cubicBezTo>
                <a:cubicBezTo>
                  <a:pt x="29" y="33"/>
                  <a:pt x="32" y="29"/>
                  <a:pt x="37" y="29"/>
                </a:cubicBezTo>
                <a:close/>
                <a:moveTo>
                  <a:pt x="37" y="29"/>
                </a:moveTo>
                <a:cubicBezTo>
                  <a:pt x="37" y="29"/>
                  <a:pt x="37" y="29"/>
                  <a:pt x="37" y="29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22</xdr:col>
      <xdr:colOff>501084</xdr:colOff>
      <xdr:row>14</xdr:row>
      <xdr:rowOff>21441</xdr:rowOff>
    </xdr:from>
    <xdr:to>
      <xdr:col>28</xdr:col>
      <xdr:colOff>120086</xdr:colOff>
      <xdr:row>23</xdr:row>
      <xdr:rowOff>20870</xdr:rowOff>
    </xdr:to>
    <xdr:sp macro="" textlink="">
      <xdr:nvSpPr>
        <xdr:cNvPr id="98" name="TextBox 100">
          <a:extLst>
            <a:ext uri="{FF2B5EF4-FFF2-40B4-BE49-F238E27FC236}">
              <a16:creationId xmlns:a16="http://schemas.microsoft.com/office/drawing/2014/main" id="{B07D0442-5304-4D0F-B0BE-6D1BDAE4B2BA}"/>
            </a:ext>
          </a:extLst>
        </xdr:cNvPr>
        <xdr:cNvSpPr txBox="1"/>
      </xdr:nvSpPr>
      <xdr:spPr>
        <a:xfrm>
          <a:off x="14121834" y="2764641"/>
          <a:ext cx="3333752" cy="171392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24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Society</a:t>
          </a:r>
          <a:r>
            <a:rPr lang="en-US" sz="2400" b="1" baseline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&amp; Communities</a:t>
          </a:r>
          <a:br>
            <a:rPr lang="en-US" sz="2400" b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26</xdr:col>
      <xdr:colOff>296978</xdr:colOff>
      <xdr:row>17</xdr:row>
      <xdr:rowOff>171097</xdr:rowOff>
    </xdr:from>
    <xdr:to>
      <xdr:col>27</xdr:col>
      <xdr:colOff>304030</xdr:colOff>
      <xdr:row>20</xdr:row>
      <xdr:rowOff>160040</xdr:rowOff>
    </xdr:to>
    <xdr:grpSp>
      <xdr:nvGrpSpPr>
        <xdr:cNvPr id="99" name="Google Shape;5558;p23">
          <a:extLst>
            <a:ext uri="{FF2B5EF4-FFF2-40B4-BE49-F238E27FC236}">
              <a16:creationId xmlns:a16="http://schemas.microsoft.com/office/drawing/2014/main" id="{A9DA5221-E832-4A8C-B7A2-5B3E33FED9D8}"/>
            </a:ext>
          </a:extLst>
        </xdr:cNvPr>
        <xdr:cNvGrpSpPr/>
      </xdr:nvGrpSpPr>
      <xdr:grpSpPr>
        <a:xfrm>
          <a:off x="16146578" y="3485797"/>
          <a:ext cx="616652" cy="560443"/>
          <a:chOff x="7951788" y="2946399"/>
          <a:chExt cx="269874" cy="283077"/>
        </a:xfrm>
        <a:solidFill>
          <a:sysClr val="window" lastClr="FFFFFF"/>
        </a:solidFill>
      </xdr:grpSpPr>
      <xdr:sp macro="" textlink="">
        <xdr:nvSpPr>
          <xdr:cNvPr id="100" name="Google Shape;5559;p23">
            <a:extLst>
              <a:ext uri="{FF2B5EF4-FFF2-40B4-BE49-F238E27FC236}">
                <a16:creationId xmlns:a16="http://schemas.microsoft.com/office/drawing/2014/main" id="{894316AF-583B-8A96-D61A-7BFE01A0B7AC}"/>
              </a:ext>
            </a:extLst>
          </xdr:cNvPr>
          <xdr:cNvSpPr/>
        </xdr:nvSpPr>
        <xdr:spPr>
          <a:xfrm>
            <a:off x="7974013" y="3019424"/>
            <a:ext cx="49212" cy="49213"/>
          </a:xfrm>
          <a:prstGeom prst="ellipse">
            <a:avLst/>
          </a:pr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marL="0" marR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01" name="Google Shape;5560;p23">
            <a:extLst>
              <a:ext uri="{FF2B5EF4-FFF2-40B4-BE49-F238E27FC236}">
                <a16:creationId xmlns:a16="http://schemas.microsoft.com/office/drawing/2014/main" id="{29ABD981-68C6-8789-C4B9-5266BC675FEE}"/>
              </a:ext>
            </a:extLst>
          </xdr:cNvPr>
          <xdr:cNvSpPr/>
        </xdr:nvSpPr>
        <xdr:spPr>
          <a:xfrm>
            <a:off x="7951788" y="3078162"/>
            <a:ext cx="93662" cy="52388"/>
          </a:xfrm>
          <a:custGeom>
            <a:avLst/>
            <a:gdLst/>
            <a:ahLst/>
            <a:cxnLst/>
            <a:rect l="l" t="t" r="r" b="b"/>
            <a:pathLst>
              <a:path w="41" h="23" extrusionOk="0">
                <a:moveTo>
                  <a:pt x="25" y="17"/>
                </a:moveTo>
                <a:cubicBezTo>
                  <a:pt x="21" y="20"/>
                  <a:pt x="21" y="20"/>
                  <a:pt x="21" y="20"/>
                </a:cubicBezTo>
                <a:cubicBezTo>
                  <a:pt x="21" y="20"/>
                  <a:pt x="20" y="20"/>
                  <a:pt x="20" y="20"/>
                </a:cubicBezTo>
                <a:cubicBezTo>
                  <a:pt x="16" y="17"/>
                  <a:pt x="16" y="17"/>
                  <a:pt x="16" y="17"/>
                </a:cubicBezTo>
                <a:cubicBezTo>
                  <a:pt x="16" y="17"/>
                  <a:pt x="16" y="16"/>
                  <a:pt x="16" y="15"/>
                </a:cubicBezTo>
                <a:cubicBezTo>
                  <a:pt x="18" y="6"/>
                  <a:pt x="18" y="6"/>
                  <a:pt x="18" y="6"/>
                </a:cubicBezTo>
                <a:cubicBezTo>
                  <a:pt x="18" y="6"/>
                  <a:pt x="18" y="6"/>
                  <a:pt x="18" y="6"/>
                </a:cubicBezTo>
                <a:cubicBezTo>
                  <a:pt x="18" y="5"/>
                  <a:pt x="18" y="4"/>
                  <a:pt x="18" y="4"/>
                </a:cubicBezTo>
                <a:cubicBezTo>
                  <a:pt x="18" y="3"/>
                  <a:pt x="18" y="3"/>
                  <a:pt x="18" y="3"/>
                </a:cubicBezTo>
                <a:cubicBezTo>
                  <a:pt x="23" y="3"/>
                  <a:pt x="23" y="3"/>
                  <a:pt x="23" y="3"/>
                </a:cubicBezTo>
                <a:cubicBezTo>
                  <a:pt x="23" y="3"/>
                  <a:pt x="23" y="3"/>
                  <a:pt x="23" y="4"/>
                </a:cubicBezTo>
                <a:cubicBezTo>
                  <a:pt x="23" y="4"/>
                  <a:pt x="23" y="5"/>
                  <a:pt x="23" y="6"/>
                </a:cubicBezTo>
                <a:cubicBezTo>
                  <a:pt x="23" y="6"/>
                  <a:pt x="23" y="6"/>
                  <a:pt x="23" y="6"/>
                </a:cubicBezTo>
                <a:cubicBezTo>
                  <a:pt x="25" y="15"/>
                  <a:pt x="25" y="15"/>
                  <a:pt x="25" y="15"/>
                </a:cubicBezTo>
                <a:cubicBezTo>
                  <a:pt x="25" y="16"/>
                  <a:pt x="25" y="17"/>
                  <a:pt x="25" y="17"/>
                </a:cubicBezTo>
                <a:moveTo>
                  <a:pt x="41" y="22"/>
                </a:moveTo>
                <a:cubicBezTo>
                  <a:pt x="34" y="3"/>
                  <a:pt x="34" y="3"/>
                  <a:pt x="34" y="3"/>
                </a:cubicBezTo>
                <a:cubicBezTo>
                  <a:pt x="34" y="3"/>
                  <a:pt x="32" y="0"/>
                  <a:pt x="29" y="0"/>
                </a:cubicBezTo>
                <a:cubicBezTo>
                  <a:pt x="28" y="0"/>
                  <a:pt x="13" y="0"/>
                  <a:pt x="12" y="0"/>
                </a:cubicBezTo>
                <a:cubicBezTo>
                  <a:pt x="12" y="0"/>
                  <a:pt x="12" y="0"/>
                  <a:pt x="12" y="0"/>
                </a:cubicBezTo>
                <a:cubicBezTo>
                  <a:pt x="8" y="0"/>
                  <a:pt x="7" y="3"/>
                  <a:pt x="7" y="3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23"/>
                  <a:pt x="0" y="23"/>
                  <a:pt x="1" y="23"/>
                </a:cubicBezTo>
                <a:cubicBezTo>
                  <a:pt x="6" y="23"/>
                  <a:pt x="6" y="23"/>
                  <a:pt x="6" y="23"/>
                </a:cubicBezTo>
                <a:cubicBezTo>
                  <a:pt x="7" y="23"/>
                  <a:pt x="7" y="23"/>
                  <a:pt x="7" y="23"/>
                </a:cubicBezTo>
                <a:cubicBezTo>
                  <a:pt x="11" y="13"/>
                  <a:pt x="11" y="13"/>
                  <a:pt x="11" y="13"/>
                </a:cubicBezTo>
                <a:cubicBezTo>
                  <a:pt x="11" y="13"/>
                  <a:pt x="11" y="12"/>
                  <a:pt x="11" y="13"/>
                </a:cubicBezTo>
                <a:cubicBezTo>
                  <a:pt x="11" y="15"/>
                  <a:pt x="11" y="20"/>
                  <a:pt x="11" y="22"/>
                </a:cubicBezTo>
                <a:cubicBezTo>
                  <a:pt x="11" y="23"/>
                  <a:pt x="11" y="23"/>
                  <a:pt x="12" y="23"/>
                </a:cubicBezTo>
                <a:cubicBezTo>
                  <a:pt x="30" y="23"/>
                  <a:pt x="30" y="23"/>
                  <a:pt x="30" y="23"/>
                </a:cubicBezTo>
                <a:cubicBezTo>
                  <a:pt x="31" y="23"/>
                  <a:pt x="31" y="23"/>
                  <a:pt x="31" y="22"/>
                </a:cubicBezTo>
                <a:cubicBezTo>
                  <a:pt x="31" y="19"/>
                  <a:pt x="31" y="15"/>
                  <a:pt x="31" y="13"/>
                </a:cubicBezTo>
                <a:cubicBezTo>
                  <a:pt x="31" y="12"/>
                  <a:pt x="31" y="13"/>
                  <a:pt x="31" y="13"/>
                </a:cubicBezTo>
                <a:cubicBezTo>
                  <a:pt x="34" y="22"/>
                  <a:pt x="34" y="22"/>
                  <a:pt x="34" y="22"/>
                </a:cubicBezTo>
                <a:cubicBezTo>
                  <a:pt x="34" y="22"/>
                  <a:pt x="35" y="23"/>
                  <a:pt x="36" y="23"/>
                </a:cubicBezTo>
                <a:cubicBezTo>
                  <a:pt x="40" y="23"/>
                  <a:pt x="40" y="23"/>
                  <a:pt x="40" y="23"/>
                </a:cubicBezTo>
                <a:cubicBezTo>
                  <a:pt x="41" y="23"/>
                  <a:pt x="41" y="23"/>
                  <a:pt x="41" y="22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marL="0" marR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02" name="Google Shape;5561;p23">
            <a:extLst>
              <a:ext uri="{FF2B5EF4-FFF2-40B4-BE49-F238E27FC236}">
                <a16:creationId xmlns:a16="http://schemas.microsoft.com/office/drawing/2014/main" id="{0DCEC4EA-C399-D619-D169-1BEECE47BA5E}"/>
              </a:ext>
            </a:extLst>
          </xdr:cNvPr>
          <xdr:cNvSpPr/>
        </xdr:nvSpPr>
        <xdr:spPr>
          <a:xfrm>
            <a:off x="8150225" y="3019424"/>
            <a:ext cx="49212" cy="49213"/>
          </a:xfrm>
          <a:prstGeom prst="ellipse">
            <a:avLst/>
          </a:pr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marL="0" marR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03" name="Google Shape;5562;p23">
            <a:extLst>
              <a:ext uri="{FF2B5EF4-FFF2-40B4-BE49-F238E27FC236}">
                <a16:creationId xmlns:a16="http://schemas.microsoft.com/office/drawing/2014/main" id="{0912CF12-DFBA-8176-2CD9-AB47865770B2}"/>
              </a:ext>
            </a:extLst>
          </xdr:cNvPr>
          <xdr:cNvSpPr/>
        </xdr:nvSpPr>
        <xdr:spPr>
          <a:xfrm>
            <a:off x="8128000" y="3078162"/>
            <a:ext cx="93662" cy="52388"/>
          </a:xfrm>
          <a:custGeom>
            <a:avLst/>
            <a:gdLst/>
            <a:ahLst/>
            <a:cxnLst/>
            <a:rect l="l" t="t" r="r" b="b"/>
            <a:pathLst>
              <a:path w="41" h="23" extrusionOk="0">
                <a:moveTo>
                  <a:pt x="25" y="17"/>
                </a:moveTo>
                <a:cubicBezTo>
                  <a:pt x="21" y="20"/>
                  <a:pt x="21" y="20"/>
                  <a:pt x="21" y="20"/>
                </a:cubicBezTo>
                <a:cubicBezTo>
                  <a:pt x="21" y="20"/>
                  <a:pt x="20" y="20"/>
                  <a:pt x="20" y="20"/>
                </a:cubicBezTo>
                <a:cubicBezTo>
                  <a:pt x="16" y="17"/>
                  <a:pt x="16" y="17"/>
                  <a:pt x="16" y="17"/>
                </a:cubicBezTo>
                <a:cubicBezTo>
                  <a:pt x="16" y="17"/>
                  <a:pt x="16" y="16"/>
                  <a:pt x="16" y="15"/>
                </a:cubicBezTo>
                <a:cubicBezTo>
                  <a:pt x="18" y="6"/>
                  <a:pt x="18" y="6"/>
                  <a:pt x="18" y="6"/>
                </a:cubicBezTo>
                <a:cubicBezTo>
                  <a:pt x="18" y="6"/>
                  <a:pt x="18" y="6"/>
                  <a:pt x="18" y="6"/>
                </a:cubicBezTo>
                <a:cubicBezTo>
                  <a:pt x="18" y="5"/>
                  <a:pt x="18" y="4"/>
                  <a:pt x="18" y="4"/>
                </a:cubicBezTo>
                <a:cubicBezTo>
                  <a:pt x="18" y="3"/>
                  <a:pt x="18" y="3"/>
                  <a:pt x="18" y="3"/>
                </a:cubicBezTo>
                <a:cubicBezTo>
                  <a:pt x="23" y="3"/>
                  <a:pt x="23" y="3"/>
                  <a:pt x="23" y="3"/>
                </a:cubicBezTo>
                <a:cubicBezTo>
                  <a:pt x="23" y="3"/>
                  <a:pt x="23" y="3"/>
                  <a:pt x="23" y="4"/>
                </a:cubicBezTo>
                <a:cubicBezTo>
                  <a:pt x="23" y="4"/>
                  <a:pt x="23" y="5"/>
                  <a:pt x="23" y="6"/>
                </a:cubicBezTo>
                <a:cubicBezTo>
                  <a:pt x="23" y="6"/>
                  <a:pt x="23" y="6"/>
                  <a:pt x="23" y="6"/>
                </a:cubicBezTo>
                <a:cubicBezTo>
                  <a:pt x="25" y="15"/>
                  <a:pt x="25" y="15"/>
                  <a:pt x="25" y="15"/>
                </a:cubicBezTo>
                <a:cubicBezTo>
                  <a:pt x="25" y="16"/>
                  <a:pt x="25" y="17"/>
                  <a:pt x="25" y="17"/>
                </a:cubicBezTo>
                <a:moveTo>
                  <a:pt x="41" y="22"/>
                </a:moveTo>
                <a:cubicBezTo>
                  <a:pt x="34" y="3"/>
                  <a:pt x="34" y="3"/>
                  <a:pt x="34" y="3"/>
                </a:cubicBezTo>
                <a:cubicBezTo>
                  <a:pt x="34" y="3"/>
                  <a:pt x="32" y="0"/>
                  <a:pt x="29" y="0"/>
                </a:cubicBezTo>
                <a:cubicBezTo>
                  <a:pt x="28" y="0"/>
                  <a:pt x="13" y="0"/>
                  <a:pt x="12" y="0"/>
                </a:cubicBezTo>
                <a:cubicBezTo>
                  <a:pt x="12" y="0"/>
                  <a:pt x="12" y="0"/>
                  <a:pt x="12" y="0"/>
                </a:cubicBezTo>
                <a:cubicBezTo>
                  <a:pt x="8" y="0"/>
                  <a:pt x="7" y="3"/>
                  <a:pt x="7" y="3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23"/>
                  <a:pt x="0" y="23"/>
                  <a:pt x="1" y="23"/>
                </a:cubicBezTo>
                <a:cubicBezTo>
                  <a:pt x="6" y="23"/>
                  <a:pt x="6" y="23"/>
                  <a:pt x="6" y="23"/>
                </a:cubicBezTo>
                <a:cubicBezTo>
                  <a:pt x="7" y="23"/>
                  <a:pt x="7" y="23"/>
                  <a:pt x="7" y="23"/>
                </a:cubicBezTo>
                <a:cubicBezTo>
                  <a:pt x="11" y="13"/>
                  <a:pt x="11" y="13"/>
                  <a:pt x="11" y="13"/>
                </a:cubicBezTo>
                <a:cubicBezTo>
                  <a:pt x="11" y="13"/>
                  <a:pt x="11" y="12"/>
                  <a:pt x="11" y="13"/>
                </a:cubicBezTo>
                <a:cubicBezTo>
                  <a:pt x="11" y="15"/>
                  <a:pt x="11" y="20"/>
                  <a:pt x="11" y="22"/>
                </a:cubicBezTo>
                <a:cubicBezTo>
                  <a:pt x="11" y="23"/>
                  <a:pt x="11" y="23"/>
                  <a:pt x="12" y="23"/>
                </a:cubicBezTo>
                <a:cubicBezTo>
                  <a:pt x="30" y="23"/>
                  <a:pt x="30" y="23"/>
                  <a:pt x="30" y="23"/>
                </a:cubicBezTo>
                <a:cubicBezTo>
                  <a:pt x="31" y="23"/>
                  <a:pt x="31" y="23"/>
                  <a:pt x="31" y="22"/>
                </a:cubicBezTo>
                <a:cubicBezTo>
                  <a:pt x="31" y="19"/>
                  <a:pt x="31" y="15"/>
                  <a:pt x="31" y="13"/>
                </a:cubicBezTo>
                <a:cubicBezTo>
                  <a:pt x="31" y="12"/>
                  <a:pt x="31" y="13"/>
                  <a:pt x="31" y="13"/>
                </a:cubicBezTo>
                <a:cubicBezTo>
                  <a:pt x="34" y="22"/>
                  <a:pt x="34" y="22"/>
                  <a:pt x="34" y="22"/>
                </a:cubicBezTo>
                <a:cubicBezTo>
                  <a:pt x="34" y="22"/>
                  <a:pt x="35" y="23"/>
                  <a:pt x="36" y="23"/>
                </a:cubicBezTo>
                <a:cubicBezTo>
                  <a:pt x="40" y="23"/>
                  <a:pt x="40" y="23"/>
                  <a:pt x="40" y="23"/>
                </a:cubicBezTo>
                <a:cubicBezTo>
                  <a:pt x="41" y="23"/>
                  <a:pt x="41" y="23"/>
                  <a:pt x="41" y="22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marL="0" marR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04" name="Google Shape;5563;p23">
            <a:extLst>
              <a:ext uri="{FF2B5EF4-FFF2-40B4-BE49-F238E27FC236}">
                <a16:creationId xmlns:a16="http://schemas.microsoft.com/office/drawing/2014/main" id="{78CF6FB9-F99B-913E-0394-E7FA99AAF792}"/>
              </a:ext>
            </a:extLst>
          </xdr:cNvPr>
          <xdr:cNvSpPr/>
        </xdr:nvSpPr>
        <xdr:spPr>
          <a:xfrm>
            <a:off x="7997825" y="2946399"/>
            <a:ext cx="177800" cy="60325"/>
          </a:xfrm>
          <a:custGeom>
            <a:avLst/>
            <a:gdLst/>
            <a:ahLst/>
            <a:cxnLst/>
            <a:rect l="l" t="t" r="r" b="b"/>
            <a:pathLst>
              <a:path w="78" h="26" extrusionOk="0">
                <a:moveTo>
                  <a:pt x="2" y="24"/>
                </a:moveTo>
                <a:cubicBezTo>
                  <a:pt x="2" y="25"/>
                  <a:pt x="3" y="25"/>
                  <a:pt x="3" y="25"/>
                </a:cubicBezTo>
                <a:cubicBezTo>
                  <a:pt x="4" y="25"/>
                  <a:pt x="5" y="24"/>
                  <a:pt x="6" y="23"/>
                </a:cubicBezTo>
                <a:cubicBezTo>
                  <a:pt x="13" y="13"/>
                  <a:pt x="25" y="6"/>
                  <a:pt x="38" y="6"/>
                </a:cubicBezTo>
                <a:cubicBezTo>
                  <a:pt x="48" y="6"/>
                  <a:pt x="59" y="10"/>
                  <a:pt x="66" y="18"/>
                </a:cubicBezTo>
                <a:cubicBezTo>
                  <a:pt x="66" y="18"/>
                  <a:pt x="66" y="18"/>
                  <a:pt x="66" y="18"/>
                </a:cubicBezTo>
                <a:cubicBezTo>
                  <a:pt x="66" y="18"/>
                  <a:pt x="66" y="18"/>
                  <a:pt x="66" y="18"/>
                </a:cubicBezTo>
                <a:cubicBezTo>
                  <a:pt x="64" y="19"/>
                  <a:pt x="64" y="19"/>
                  <a:pt x="64" y="19"/>
                </a:cubicBezTo>
                <a:cubicBezTo>
                  <a:pt x="63" y="19"/>
                  <a:pt x="62" y="20"/>
                  <a:pt x="62" y="21"/>
                </a:cubicBezTo>
                <a:cubicBezTo>
                  <a:pt x="62" y="21"/>
                  <a:pt x="63" y="22"/>
                  <a:pt x="64" y="22"/>
                </a:cubicBezTo>
                <a:cubicBezTo>
                  <a:pt x="72" y="26"/>
                  <a:pt x="72" y="26"/>
                  <a:pt x="72" y="26"/>
                </a:cubicBezTo>
                <a:cubicBezTo>
                  <a:pt x="72" y="26"/>
                  <a:pt x="73" y="26"/>
                  <a:pt x="73" y="26"/>
                </a:cubicBezTo>
                <a:cubicBezTo>
                  <a:pt x="75" y="26"/>
                  <a:pt x="76" y="25"/>
                  <a:pt x="76" y="24"/>
                </a:cubicBezTo>
                <a:cubicBezTo>
                  <a:pt x="78" y="16"/>
                  <a:pt x="78" y="16"/>
                  <a:pt x="78" y="16"/>
                </a:cubicBezTo>
                <a:cubicBezTo>
                  <a:pt x="78" y="15"/>
                  <a:pt x="78" y="15"/>
                  <a:pt x="77" y="14"/>
                </a:cubicBezTo>
                <a:cubicBezTo>
                  <a:pt x="77" y="14"/>
                  <a:pt x="76" y="14"/>
                  <a:pt x="75" y="14"/>
                </a:cubicBezTo>
                <a:cubicBezTo>
                  <a:pt x="73" y="15"/>
                  <a:pt x="73" y="15"/>
                  <a:pt x="73" y="15"/>
                </a:cubicBezTo>
                <a:cubicBezTo>
                  <a:pt x="73" y="15"/>
                  <a:pt x="73" y="15"/>
                  <a:pt x="73" y="15"/>
                </a:cubicBezTo>
                <a:cubicBezTo>
                  <a:pt x="72" y="15"/>
                  <a:pt x="72" y="15"/>
                  <a:pt x="72" y="15"/>
                </a:cubicBezTo>
                <a:cubicBezTo>
                  <a:pt x="63" y="5"/>
                  <a:pt x="51" y="0"/>
                  <a:pt x="38" y="0"/>
                </a:cubicBezTo>
                <a:cubicBezTo>
                  <a:pt x="23" y="0"/>
                  <a:pt x="9" y="7"/>
                  <a:pt x="1" y="20"/>
                </a:cubicBezTo>
                <a:cubicBezTo>
                  <a:pt x="0" y="20"/>
                  <a:pt x="0" y="21"/>
                  <a:pt x="0" y="22"/>
                </a:cubicBezTo>
                <a:cubicBezTo>
                  <a:pt x="0" y="23"/>
                  <a:pt x="1" y="24"/>
                  <a:pt x="2" y="24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marL="0" marR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  <xdr:sp macro="" textlink="">
        <xdr:nvSpPr>
          <xdr:cNvPr id="105" name="Google Shape;5564;p23">
            <a:extLst>
              <a:ext uri="{FF2B5EF4-FFF2-40B4-BE49-F238E27FC236}">
                <a16:creationId xmlns:a16="http://schemas.microsoft.com/office/drawing/2014/main" id="{4D7113EF-7910-EB50-93DF-944E55CEED2A}"/>
              </a:ext>
            </a:extLst>
          </xdr:cNvPr>
          <xdr:cNvSpPr/>
        </xdr:nvSpPr>
        <xdr:spPr>
          <a:xfrm>
            <a:off x="7982437" y="3169151"/>
            <a:ext cx="177800" cy="60325"/>
          </a:xfrm>
          <a:custGeom>
            <a:avLst/>
            <a:gdLst/>
            <a:ahLst/>
            <a:cxnLst/>
            <a:rect l="l" t="t" r="r" b="b"/>
            <a:pathLst>
              <a:path w="78" h="26" extrusionOk="0">
                <a:moveTo>
                  <a:pt x="78" y="4"/>
                </a:moveTo>
                <a:cubicBezTo>
                  <a:pt x="78" y="3"/>
                  <a:pt x="77" y="2"/>
                  <a:pt x="76" y="2"/>
                </a:cubicBezTo>
                <a:cubicBezTo>
                  <a:pt x="76" y="2"/>
                  <a:pt x="75" y="1"/>
                  <a:pt x="75" y="1"/>
                </a:cubicBezTo>
                <a:cubicBezTo>
                  <a:pt x="74" y="1"/>
                  <a:pt x="73" y="2"/>
                  <a:pt x="72" y="3"/>
                </a:cubicBezTo>
                <a:cubicBezTo>
                  <a:pt x="65" y="14"/>
                  <a:pt x="53" y="20"/>
                  <a:pt x="40" y="20"/>
                </a:cubicBezTo>
                <a:cubicBezTo>
                  <a:pt x="29" y="20"/>
                  <a:pt x="19" y="16"/>
                  <a:pt x="12" y="9"/>
                </a:cubicBezTo>
                <a:cubicBezTo>
                  <a:pt x="12" y="8"/>
                  <a:pt x="12" y="8"/>
                  <a:pt x="12" y="8"/>
                </a:cubicBezTo>
                <a:cubicBezTo>
                  <a:pt x="12" y="8"/>
                  <a:pt x="12" y="8"/>
                  <a:pt x="12" y="8"/>
                </a:cubicBezTo>
                <a:cubicBezTo>
                  <a:pt x="14" y="7"/>
                  <a:pt x="14" y="7"/>
                  <a:pt x="14" y="7"/>
                </a:cubicBezTo>
                <a:cubicBezTo>
                  <a:pt x="15" y="7"/>
                  <a:pt x="15" y="6"/>
                  <a:pt x="15" y="6"/>
                </a:cubicBezTo>
                <a:cubicBezTo>
                  <a:pt x="15" y="5"/>
                  <a:pt x="15" y="4"/>
                  <a:pt x="14" y="4"/>
                </a:cubicBezTo>
                <a:cubicBezTo>
                  <a:pt x="6" y="0"/>
                  <a:pt x="6" y="0"/>
                  <a:pt x="6" y="0"/>
                </a:cubicBezTo>
                <a:cubicBezTo>
                  <a:pt x="5" y="0"/>
                  <a:pt x="5" y="0"/>
                  <a:pt x="5" y="0"/>
                </a:cubicBezTo>
                <a:cubicBezTo>
                  <a:pt x="3" y="0"/>
                  <a:pt x="2" y="1"/>
                  <a:pt x="2" y="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11"/>
                  <a:pt x="0" y="11"/>
                  <a:pt x="0" y="12"/>
                </a:cubicBezTo>
                <a:cubicBezTo>
                  <a:pt x="1" y="12"/>
                  <a:pt x="1" y="12"/>
                  <a:pt x="2" y="12"/>
                </a:cubicBezTo>
                <a:cubicBezTo>
                  <a:pt x="2" y="12"/>
                  <a:pt x="2" y="12"/>
                  <a:pt x="3" y="12"/>
                </a:cubicBezTo>
                <a:cubicBezTo>
                  <a:pt x="5" y="11"/>
                  <a:pt x="5" y="11"/>
                  <a:pt x="5" y="11"/>
                </a:cubicBezTo>
                <a:cubicBezTo>
                  <a:pt x="5" y="11"/>
                  <a:pt x="5" y="11"/>
                  <a:pt x="5" y="11"/>
                </a:cubicBezTo>
                <a:cubicBezTo>
                  <a:pt x="6" y="11"/>
                  <a:pt x="6" y="11"/>
                  <a:pt x="6" y="11"/>
                </a:cubicBezTo>
                <a:cubicBezTo>
                  <a:pt x="15" y="21"/>
                  <a:pt x="27" y="26"/>
                  <a:pt x="40" y="26"/>
                </a:cubicBezTo>
                <a:cubicBezTo>
                  <a:pt x="55" y="26"/>
                  <a:pt x="69" y="19"/>
                  <a:pt x="77" y="6"/>
                </a:cubicBezTo>
                <a:cubicBezTo>
                  <a:pt x="78" y="6"/>
                  <a:pt x="78" y="5"/>
                  <a:pt x="78" y="4"/>
                </a:cubicBezTo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pPr marL="0" marR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31</xdr:col>
      <xdr:colOff>351404</xdr:colOff>
      <xdr:row>18</xdr:row>
      <xdr:rowOff>108868</xdr:rowOff>
    </xdr:from>
    <xdr:to>
      <xdr:col>32</xdr:col>
      <xdr:colOff>328832</xdr:colOff>
      <xdr:row>21</xdr:row>
      <xdr:rowOff>6666</xdr:rowOff>
    </xdr:to>
    <xdr:grpSp>
      <xdr:nvGrpSpPr>
        <xdr:cNvPr id="106" name="Google Shape;5330;p23">
          <a:extLst>
            <a:ext uri="{FF2B5EF4-FFF2-40B4-BE49-F238E27FC236}">
              <a16:creationId xmlns:a16="http://schemas.microsoft.com/office/drawing/2014/main" id="{76173E05-9E11-4CA8-A801-3AA95EA57D60}"/>
            </a:ext>
          </a:extLst>
        </xdr:cNvPr>
        <xdr:cNvGrpSpPr/>
      </xdr:nvGrpSpPr>
      <xdr:grpSpPr>
        <a:xfrm>
          <a:off x="19249004" y="3614068"/>
          <a:ext cx="587028" cy="469298"/>
          <a:chOff x="1500188" y="1922461"/>
          <a:chExt cx="274638" cy="160338"/>
        </a:xfrm>
        <a:solidFill>
          <a:sysClr val="window" lastClr="FFFFFF"/>
        </a:solidFill>
      </xdr:grpSpPr>
      <xdr:sp macro="" textlink="">
        <xdr:nvSpPr>
          <xdr:cNvPr id="107" name="Google Shape;5331;p23">
            <a:extLst>
              <a:ext uri="{FF2B5EF4-FFF2-40B4-BE49-F238E27FC236}">
                <a16:creationId xmlns:a16="http://schemas.microsoft.com/office/drawing/2014/main" id="{231E4133-4330-E5C4-EDE3-765194AC9D12}"/>
              </a:ext>
            </a:extLst>
          </xdr:cNvPr>
          <xdr:cNvSpPr/>
        </xdr:nvSpPr>
        <xdr:spPr>
          <a:xfrm>
            <a:off x="1547813" y="1984374"/>
            <a:ext cx="84138" cy="38100"/>
          </a:xfrm>
          <a:custGeom>
            <a:avLst/>
            <a:gdLst/>
            <a:ahLst/>
            <a:cxnLst/>
            <a:rect l="l" t="t" r="r" b="b"/>
            <a:pathLst>
              <a:path w="37" h="17" extrusionOk="0">
                <a:moveTo>
                  <a:pt x="37" y="13"/>
                </a:moveTo>
                <a:cubicBezTo>
                  <a:pt x="37" y="15"/>
                  <a:pt x="36" y="17"/>
                  <a:pt x="34" y="17"/>
                </a:cubicBezTo>
                <a:cubicBezTo>
                  <a:pt x="3" y="17"/>
                  <a:pt x="3" y="17"/>
                  <a:pt x="3" y="17"/>
                </a:cubicBezTo>
                <a:cubicBezTo>
                  <a:pt x="1" y="17"/>
                  <a:pt x="0" y="15"/>
                  <a:pt x="1" y="13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7" y="0"/>
                  <a:pt x="9" y="0"/>
                </a:cubicBezTo>
                <a:cubicBezTo>
                  <a:pt x="28" y="0"/>
                  <a:pt x="28" y="0"/>
                  <a:pt x="28" y="0"/>
                </a:cubicBezTo>
                <a:cubicBezTo>
                  <a:pt x="30" y="0"/>
                  <a:pt x="33" y="1"/>
                  <a:pt x="33" y="3"/>
                </a:cubicBezTo>
                <a:lnTo>
                  <a:pt x="37" y="13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108" name="Google Shape;5332;p23">
            <a:extLst>
              <a:ext uri="{FF2B5EF4-FFF2-40B4-BE49-F238E27FC236}">
                <a16:creationId xmlns:a16="http://schemas.microsoft.com/office/drawing/2014/main" id="{6140A121-F128-FF9E-A643-E3372D051C8D}"/>
              </a:ext>
            </a:extLst>
          </xdr:cNvPr>
          <xdr:cNvSpPr/>
        </xdr:nvSpPr>
        <xdr:spPr>
          <a:xfrm>
            <a:off x="1639888" y="1984374"/>
            <a:ext cx="87313" cy="38100"/>
          </a:xfrm>
          <a:custGeom>
            <a:avLst/>
            <a:gdLst/>
            <a:ahLst/>
            <a:cxnLst/>
            <a:rect l="l" t="t" r="r" b="b"/>
            <a:pathLst>
              <a:path w="38" h="17" extrusionOk="0">
                <a:moveTo>
                  <a:pt x="37" y="13"/>
                </a:moveTo>
                <a:cubicBezTo>
                  <a:pt x="38" y="15"/>
                  <a:pt x="37" y="17"/>
                  <a:pt x="35" y="17"/>
                </a:cubicBezTo>
                <a:cubicBezTo>
                  <a:pt x="4" y="17"/>
                  <a:pt x="4" y="17"/>
                  <a:pt x="4" y="17"/>
                </a:cubicBezTo>
                <a:cubicBezTo>
                  <a:pt x="2" y="17"/>
                  <a:pt x="0" y="15"/>
                  <a:pt x="1" y="13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7" y="0"/>
                  <a:pt x="10" y="0"/>
                </a:cubicBezTo>
                <a:cubicBezTo>
                  <a:pt x="29" y="0"/>
                  <a:pt x="29" y="0"/>
                  <a:pt x="29" y="0"/>
                </a:cubicBezTo>
                <a:cubicBezTo>
                  <a:pt x="31" y="0"/>
                  <a:pt x="33" y="1"/>
                  <a:pt x="34" y="3"/>
                </a:cubicBezTo>
                <a:lnTo>
                  <a:pt x="37" y="13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109" name="Google Shape;5333;p23">
            <a:extLst>
              <a:ext uri="{FF2B5EF4-FFF2-40B4-BE49-F238E27FC236}">
                <a16:creationId xmlns:a16="http://schemas.microsoft.com/office/drawing/2014/main" id="{73EE30E1-F28E-E76D-B345-6A42E9EE2F43}"/>
              </a:ext>
            </a:extLst>
          </xdr:cNvPr>
          <xdr:cNvSpPr/>
        </xdr:nvSpPr>
        <xdr:spPr>
          <a:xfrm>
            <a:off x="1593851" y="1922461"/>
            <a:ext cx="87313" cy="38100"/>
          </a:xfrm>
          <a:custGeom>
            <a:avLst/>
            <a:gdLst/>
            <a:ahLst/>
            <a:cxnLst/>
            <a:rect l="l" t="t" r="r" b="b"/>
            <a:pathLst>
              <a:path w="38" h="17" extrusionOk="0">
                <a:moveTo>
                  <a:pt x="37" y="13"/>
                </a:moveTo>
                <a:cubicBezTo>
                  <a:pt x="38" y="15"/>
                  <a:pt x="36" y="17"/>
                  <a:pt x="34" y="17"/>
                </a:cubicBezTo>
                <a:cubicBezTo>
                  <a:pt x="3" y="17"/>
                  <a:pt x="3" y="17"/>
                  <a:pt x="3" y="17"/>
                </a:cubicBezTo>
                <a:cubicBezTo>
                  <a:pt x="1" y="17"/>
                  <a:pt x="0" y="15"/>
                  <a:pt x="1" y="13"/>
                </a:cubicBezTo>
                <a:cubicBezTo>
                  <a:pt x="4" y="4"/>
                  <a:pt x="4" y="4"/>
                  <a:pt x="4" y="4"/>
                </a:cubicBezTo>
                <a:cubicBezTo>
                  <a:pt x="5" y="2"/>
                  <a:pt x="7" y="0"/>
                  <a:pt x="9" y="0"/>
                </a:cubicBezTo>
                <a:cubicBezTo>
                  <a:pt x="28" y="0"/>
                  <a:pt x="28" y="0"/>
                  <a:pt x="28" y="0"/>
                </a:cubicBezTo>
                <a:cubicBezTo>
                  <a:pt x="31" y="0"/>
                  <a:pt x="33" y="2"/>
                  <a:pt x="34" y="4"/>
                </a:cubicBezTo>
                <a:lnTo>
                  <a:pt x="37" y="13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110" name="Google Shape;5334;p23">
            <a:extLst>
              <a:ext uri="{FF2B5EF4-FFF2-40B4-BE49-F238E27FC236}">
                <a16:creationId xmlns:a16="http://schemas.microsoft.com/office/drawing/2014/main" id="{35F52A7A-67B8-4F9D-38E9-AE25F7A855A9}"/>
              </a:ext>
            </a:extLst>
          </xdr:cNvPr>
          <xdr:cNvSpPr/>
        </xdr:nvSpPr>
        <xdr:spPr>
          <a:xfrm>
            <a:off x="1687513" y="2043111"/>
            <a:ext cx="87313" cy="39688"/>
          </a:xfrm>
          <a:custGeom>
            <a:avLst/>
            <a:gdLst/>
            <a:ahLst/>
            <a:cxnLst/>
            <a:rect l="l" t="t" r="r" b="b"/>
            <a:pathLst>
              <a:path w="38" h="17" extrusionOk="0">
                <a:moveTo>
                  <a:pt x="37" y="14"/>
                </a:moveTo>
                <a:cubicBezTo>
                  <a:pt x="38" y="16"/>
                  <a:pt x="36" y="17"/>
                  <a:pt x="34" y="17"/>
                </a:cubicBezTo>
                <a:cubicBezTo>
                  <a:pt x="4" y="17"/>
                  <a:pt x="4" y="17"/>
                  <a:pt x="4" y="17"/>
                </a:cubicBezTo>
                <a:cubicBezTo>
                  <a:pt x="1" y="17"/>
                  <a:pt x="0" y="16"/>
                  <a:pt x="1" y="14"/>
                </a:cubicBezTo>
                <a:cubicBezTo>
                  <a:pt x="4" y="4"/>
                  <a:pt x="4" y="4"/>
                  <a:pt x="4" y="4"/>
                </a:cubicBezTo>
                <a:cubicBezTo>
                  <a:pt x="5" y="2"/>
                  <a:pt x="7" y="0"/>
                  <a:pt x="9" y="0"/>
                </a:cubicBezTo>
                <a:cubicBezTo>
                  <a:pt x="28" y="0"/>
                  <a:pt x="28" y="0"/>
                  <a:pt x="28" y="0"/>
                </a:cubicBezTo>
                <a:cubicBezTo>
                  <a:pt x="31" y="0"/>
                  <a:pt x="33" y="2"/>
                  <a:pt x="34" y="4"/>
                </a:cubicBezTo>
                <a:lnTo>
                  <a:pt x="37" y="14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111" name="Google Shape;5335;p23">
            <a:extLst>
              <a:ext uri="{FF2B5EF4-FFF2-40B4-BE49-F238E27FC236}">
                <a16:creationId xmlns:a16="http://schemas.microsoft.com/office/drawing/2014/main" id="{68DFB91C-0E31-2F1A-1F8B-B5DD6DE766E1}"/>
              </a:ext>
            </a:extLst>
          </xdr:cNvPr>
          <xdr:cNvSpPr/>
        </xdr:nvSpPr>
        <xdr:spPr>
          <a:xfrm>
            <a:off x="1500188" y="2043111"/>
            <a:ext cx="84138" cy="39688"/>
          </a:xfrm>
          <a:custGeom>
            <a:avLst/>
            <a:gdLst/>
            <a:ahLst/>
            <a:cxnLst/>
            <a:rect l="l" t="t" r="r" b="b"/>
            <a:pathLst>
              <a:path w="37" h="17" extrusionOk="0">
                <a:moveTo>
                  <a:pt x="37" y="14"/>
                </a:moveTo>
                <a:cubicBezTo>
                  <a:pt x="37" y="16"/>
                  <a:pt x="36" y="17"/>
                  <a:pt x="34" y="17"/>
                </a:cubicBezTo>
                <a:cubicBezTo>
                  <a:pt x="3" y="17"/>
                  <a:pt x="3" y="17"/>
                  <a:pt x="3" y="17"/>
                </a:cubicBezTo>
                <a:cubicBezTo>
                  <a:pt x="1" y="17"/>
                  <a:pt x="0" y="16"/>
                  <a:pt x="1" y="14"/>
                </a:cubicBezTo>
                <a:cubicBezTo>
                  <a:pt x="4" y="4"/>
                  <a:pt x="4" y="4"/>
                  <a:pt x="4" y="4"/>
                </a:cubicBezTo>
                <a:cubicBezTo>
                  <a:pt x="5" y="2"/>
                  <a:pt x="7" y="0"/>
                  <a:pt x="9" y="0"/>
                </a:cubicBezTo>
                <a:cubicBezTo>
                  <a:pt x="28" y="0"/>
                  <a:pt x="28" y="0"/>
                  <a:pt x="28" y="0"/>
                </a:cubicBezTo>
                <a:cubicBezTo>
                  <a:pt x="30" y="0"/>
                  <a:pt x="33" y="2"/>
                  <a:pt x="33" y="4"/>
                </a:cubicBezTo>
                <a:lnTo>
                  <a:pt x="37" y="14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  <xdr:sp macro="" textlink="">
        <xdr:nvSpPr>
          <xdr:cNvPr id="112" name="Google Shape;5336;p23">
            <a:extLst>
              <a:ext uri="{FF2B5EF4-FFF2-40B4-BE49-F238E27FC236}">
                <a16:creationId xmlns:a16="http://schemas.microsoft.com/office/drawing/2014/main" id="{FEB40617-4249-5DA8-055C-8F28F93414AA}"/>
              </a:ext>
            </a:extLst>
          </xdr:cNvPr>
          <xdr:cNvSpPr/>
        </xdr:nvSpPr>
        <xdr:spPr>
          <a:xfrm>
            <a:off x="1593851" y="2043111"/>
            <a:ext cx="87313" cy="39688"/>
          </a:xfrm>
          <a:custGeom>
            <a:avLst/>
            <a:gdLst/>
            <a:ahLst/>
            <a:cxnLst/>
            <a:rect l="l" t="t" r="r" b="b"/>
            <a:pathLst>
              <a:path w="38" h="17" extrusionOk="0">
                <a:moveTo>
                  <a:pt x="37" y="14"/>
                </a:moveTo>
                <a:cubicBezTo>
                  <a:pt x="38" y="16"/>
                  <a:pt x="36" y="17"/>
                  <a:pt x="34" y="17"/>
                </a:cubicBezTo>
                <a:cubicBezTo>
                  <a:pt x="3" y="17"/>
                  <a:pt x="3" y="17"/>
                  <a:pt x="3" y="17"/>
                </a:cubicBezTo>
                <a:cubicBezTo>
                  <a:pt x="1" y="17"/>
                  <a:pt x="0" y="16"/>
                  <a:pt x="1" y="14"/>
                </a:cubicBezTo>
                <a:cubicBezTo>
                  <a:pt x="4" y="4"/>
                  <a:pt x="4" y="4"/>
                  <a:pt x="4" y="4"/>
                </a:cubicBezTo>
                <a:cubicBezTo>
                  <a:pt x="5" y="2"/>
                  <a:pt x="7" y="0"/>
                  <a:pt x="9" y="0"/>
                </a:cubicBezTo>
                <a:cubicBezTo>
                  <a:pt x="28" y="0"/>
                  <a:pt x="28" y="0"/>
                  <a:pt x="28" y="0"/>
                </a:cubicBezTo>
                <a:cubicBezTo>
                  <a:pt x="31" y="0"/>
                  <a:pt x="33" y="2"/>
                  <a:pt x="34" y="4"/>
                </a:cubicBezTo>
                <a:lnTo>
                  <a:pt x="37" y="14"/>
                </a:ln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1pPr>
            <a:lvl2pPr marL="0" marR="0" indent="228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2pPr>
            <a:lvl3pPr marL="0" marR="0" indent="457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3pPr>
            <a:lvl4pPr marL="0" marR="0" indent="685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4pPr>
            <a:lvl5pPr marL="0" marR="0" indent="9144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5pPr>
            <a:lvl6pPr marL="0" marR="0" indent="11430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6pPr>
            <a:lvl7pPr marL="0" marR="0" indent="13716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7pPr>
            <a:lvl8pPr marL="0" marR="0" indent="16002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8pPr>
            <a:lvl9pPr marL="0" marR="0" indent="1828800" algn="ctr" defTabSz="821531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3200" b="1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Helvetica Neue"/>
                <a:ea typeface="Helvetica Neue"/>
                <a:cs typeface="Helvetica Neue"/>
                <a:sym typeface="Helvetica Neue"/>
              </a:defRPr>
            </a:lvl9pPr>
          </a:lstStyle>
          <a:p>
            <a:endParaRPr>
              <a:solidFill>
                <a:schemeClr val="dk1"/>
              </a:solidFill>
              <a:latin typeface="Calibri"/>
              <a:cs typeface="Calibri"/>
              <a:sym typeface="Calibri"/>
            </a:endParaRPr>
          </a:p>
        </xdr:txBody>
      </xdr:sp>
    </xdr:grpSp>
    <xdr:clientData/>
  </xdr:twoCellAnchor>
  <xdr:twoCellAnchor>
    <xdr:from>
      <xdr:col>27</xdr:col>
      <xdr:colOff>446660</xdr:colOff>
      <xdr:row>12</xdr:row>
      <xdr:rowOff>103083</xdr:rowOff>
    </xdr:from>
    <xdr:to>
      <xdr:col>33</xdr:col>
      <xdr:colOff>244930</xdr:colOff>
      <xdr:row>16</xdr:row>
      <xdr:rowOff>163286</xdr:rowOff>
    </xdr:to>
    <xdr:sp macro="" textlink="">
      <xdr:nvSpPr>
        <xdr:cNvPr id="113" name="TextBox 100">
          <a:extLst>
            <a:ext uri="{FF2B5EF4-FFF2-40B4-BE49-F238E27FC236}">
              <a16:creationId xmlns:a16="http://schemas.microsoft.com/office/drawing/2014/main" id="{A1F70138-5D50-48A7-9C69-F7C007388A6F}"/>
            </a:ext>
          </a:extLst>
        </xdr:cNvPr>
        <xdr:cNvSpPr txBox="1"/>
      </xdr:nvSpPr>
      <xdr:spPr>
        <a:xfrm>
          <a:off x="17163035" y="2465283"/>
          <a:ext cx="3513020" cy="822203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no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24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Government</a:t>
          </a: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&amp; Regulators</a:t>
          </a:r>
          <a:br>
            <a:rPr lang="en-US" sz="2400" b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defTabSz="821531" rtl="0" fontAlgn="auto" latin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lang="en-US" sz="2400" b="0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381000</xdr:colOff>
      <xdr:row>49</xdr:row>
      <xdr:rowOff>187767</xdr:rowOff>
    </xdr:from>
    <xdr:to>
      <xdr:col>35</xdr:col>
      <xdr:colOff>149435</xdr:colOff>
      <xdr:row>54</xdr:row>
      <xdr:rowOff>116854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538B819E-E8D9-4D55-AB14-5BD1492189B9}"/>
            </a:ext>
          </a:extLst>
        </xdr:cNvPr>
        <xdr:cNvSpPr txBox="1"/>
      </xdr:nvSpPr>
      <xdr:spPr>
        <a:xfrm>
          <a:off x="1000125" y="9598467"/>
          <a:ext cx="20818685" cy="881587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="horz" wrap="square" lIns="71437" tIns="71437" rIns="71437" bIns="71437" numCol="1" spcCol="38100" rtlCol="0" anchor="ctr">
          <a:spAutoFit/>
        </a:bodyPr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1pPr>
          <a:lvl2pPr marL="0" marR="0" indent="228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2pPr>
          <a:lvl3pPr marL="0" marR="0" indent="457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3pPr>
          <a:lvl4pPr marL="0" marR="0" indent="685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4pPr>
          <a:lvl5pPr marL="0" marR="0" indent="9144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5pPr>
          <a:lvl6pPr marL="0" marR="0" indent="11430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6pPr>
          <a:lvl7pPr marL="0" marR="0" indent="13716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7pPr>
          <a:lvl8pPr marL="0" marR="0" indent="16002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8pPr>
          <a:lvl9pPr marL="0" marR="0" indent="1828800" algn="ctr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Helvetica Neue"/>
              <a:ea typeface="Helvetica Neue"/>
              <a:cs typeface="Helvetica Neue"/>
              <a:sym typeface="Helvetica Neue"/>
            </a:defRPr>
          </a:lvl9pPr>
        </a:lstStyle>
        <a:p>
          <a:pPr marL="0" marR="0" indent="0" algn="l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3000" i="1"/>
            <a:t>* </a:t>
          </a:r>
          <a:r>
            <a:rPr lang="en-US" sz="1800" b="0" i="1"/>
            <a:t>Stakeholders are not listed in a prioritized order since the Bank treats all its stakeholders equally. </a:t>
          </a:r>
        </a:p>
        <a:p>
          <a:pPr marL="0" marR="0" indent="0" algn="l" defTabSz="821531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800" b="0" i="1"/>
            <a:t>For the identification of Optima’s stakeholder groups, sectoral standards, peers’ reviews and market analysis have been used.</a:t>
          </a:r>
          <a:endParaRPr kumimoji="0" lang="el-GR" sz="1800" b="0" i="1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/>
  </xdr:twoCellAnchor>
  <xdr:twoCellAnchor>
    <xdr:from>
      <xdr:col>19</xdr:col>
      <xdr:colOff>577284</xdr:colOff>
      <xdr:row>3</xdr:row>
      <xdr:rowOff>142543</xdr:rowOff>
    </xdr:from>
    <xdr:to>
      <xdr:col>33</xdr:col>
      <xdr:colOff>148658</xdr:colOff>
      <xdr:row>11</xdr:row>
      <xdr:rowOff>40821</xdr:rowOff>
    </xdr:to>
    <xdr:sp macro="" textlink="">
      <xdr:nvSpPr>
        <xdr:cNvPr id="115" name="Title 1">
          <a:extLst>
            <a:ext uri="{FF2B5EF4-FFF2-40B4-BE49-F238E27FC236}">
              <a16:creationId xmlns:a16="http://schemas.microsoft.com/office/drawing/2014/main" id="{E800AFAB-7326-401D-B9B4-5073CCA29EF5}"/>
            </a:ext>
          </a:extLst>
        </xdr:cNvPr>
        <xdr:cNvSpPr>
          <a:spLocks noGrp="1"/>
        </xdr:cNvSpPr>
      </xdr:nvSpPr>
      <xdr:spPr>
        <a:xfrm>
          <a:off x="12340659" y="714043"/>
          <a:ext cx="8239124" cy="1498478"/>
        </a:xfrm>
        <a:prstGeom prst="rect">
          <a:avLst/>
        </a:prstGeom>
        <a:solidFill>
          <a:srgbClr val="2F0037"/>
        </a:solidFill>
      </xdr:spPr>
      <xdr:txBody>
        <a:bodyPr vert="horz" wrap="square" lIns="91440" tIns="45720" rIns="91440" bIns="45720" rtlCol="0" anchor="t">
          <a:noAutofit/>
        </a:bodyPr>
        <a:lstStyle>
          <a:lvl1pPr algn="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3600" b="1" kern="1200">
              <a:solidFill>
                <a:schemeClr val="tx2"/>
              </a:solidFill>
              <a:latin typeface="Calibri" panose="020F0502020204030204" pitchFamily="34" charset="0"/>
              <a:ea typeface="+mj-ea"/>
              <a:cs typeface="Calibri" panose="020F0502020204030204" pitchFamily="34" charset="0"/>
            </a:defRPr>
          </a:lvl1pPr>
        </a:lstStyle>
        <a:p>
          <a:r>
            <a:rPr lang="en-US" sz="3000">
              <a:solidFill>
                <a:schemeClr val="bg1"/>
              </a:solidFill>
            </a:rPr>
            <a:t>We</a:t>
          </a:r>
          <a:r>
            <a:rPr lang="en-US" sz="3000" baseline="0">
              <a:solidFill>
                <a:schemeClr val="bg1"/>
              </a:solidFill>
            </a:rPr>
            <a:t> use our Communication channels to ensure continuous dialogue with Stakeholders* and meet their expextations</a:t>
          </a:r>
          <a:br>
            <a:rPr lang="en-US" sz="3000" b="0">
              <a:solidFill>
                <a:schemeClr val="bg1"/>
              </a:solidFill>
            </a:rPr>
          </a:br>
          <a:br>
            <a:rPr lang="en-US" sz="3000" b="0">
              <a:solidFill>
                <a:schemeClr val="bg1"/>
              </a:solidFill>
            </a:rPr>
          </a:br>
          <a:endParaRPr lang="en-US" sz="3000" b="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0</xdr:rowOff>
    </xdr:from>
    <xdr:to>
      <xdr:col>27</xdr:col>
      <xdr:colOff>438151</xdr:colOff>
      <xdr:row>45</xdr:row>
      <xdr:rowOff>171450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AFF05896-C125-4CE9-8102-A1D3E413737A}"/>
            </a:ext>
          </a:extLst>
        </xdr:cNvPr>
        <xdr:cNvSpPr/>
      </xdr:nvSpPr>
      <xdr:spPr>
        <a:xfrm>
          <a:off x="1" y="0"/>
          <a:ext cx="15678150" cy="8743950"/>
        </a:xfrm>
        <a:prstGeom prst="roundRect">
          <a:avLst>
            <a:gd name="adj" fmla="val 3491"/>
          </a:avLst>
        </a:prstGeom>
        <a:solidFill>
          <a:srgbClr val="2F003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123825</xdr:colOff>
      <xdr:row>4</xdr:row>
      <xdr:rowOff>152400</xdr:rowOff>
    </xdr:from>
    <xdr:to>
      <xdr:col>26</xdr:col>
      <xdr:colOff>45583</xdr:colOff>
      <xdr:row>38</xdr:row>
      <xdr:rowOff>123825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D6AFD573-E007-47B3-AC7B-40BC9EB2A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875" t="13048" r="-875" b="5082"/>
        <a:stretch/>
      </xdr:blipFill>
      <xdr:spPr>
        <a:xfrm>
          <a:off x="123825" y="914400"/>
          <a:ext cx="14552158" cy="6448425"/>
        </a:xfrm>
        <a:prstGeom prst="rect">
          <a:avLst/>
        </a:prstGeom>
      </xdr:spPr>
    </xdr:pic>
    <xdr:clientData/>
  </xdr:twoCellAnchor>
  <xdr:twoCellAnchor>
    <xdr:from>
      <xdr:col>13</xdr:col>
      <xdr:colOff>438151</xdr:colOff>
      <xdr:row>1</xdr:row>
      <xdr:rowOff>0</xdr:rowOff>
    </xdr:from>
    <xdr:to>
      <xdr:col>27</xdr:col>
      <xdr:colOff>238125</xdr:colOff>
      <xdr:row>2</xdr:row>
      <xdr:rowOff>142875</xdr:rowOff>
    </xdr:to>
    <xdr:sp macro="" textlink="">
      <xdr:nvSpPr>
        <xdr:cNvPr id="7" name="Title 1">
          <a:extLst>
            <a:ext uri="{FF2B5EF4-FFF2-40B4-BE49-F238E27FC236}">
              <a16:creationId xmlns:a16="http://schemas.microsoft.com/office/drawing/2014/main" id="{9A4BC8E8-F2FB-40B1-81C4-144020A1D45A}"/>
            </a:ext>
          </a:extLst>
        </xdr:cNvPr>
        <xdr:cNvSpPr>
          <a:spLocks noGrp="1"/>
        </xdr:cNvSpPr>
      </xdr:nvSpPr>
      <xdr:spPr>
        <a:xfrm>
          <a:off x="8362951" y="190500"/>
          <a:ext cx="8334374" cy="333375"/>
        </a:xfrm>
        <a:prstGeom prst="rect">
          <a:avLst/>
        </a:prstGeom>
        <a:solidFill>
          <a:srgbClr val="2F0037"/>
        </a:solidFill>
      </xdr:spPr>
      <xdr:txBody>
        <a:bodyPr vert="horz" wrap="square" lIns="91440" tIns="45720" rIns="91440" bIns="45720" rtlCol="0" anchor="t">
          <a:noAutofit/>
        </a:bodyPr>
        <a:lstStyle>
          <a:lvl1pPr algn="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3600" b="1" kern="1200">
              <a:solidFill>
                <a:schemeClr val="tx2"/>
              </a:solidFill>
              <a:latin typeface="Calibri" panose="020F0502020204030204" pitchFamily="34" charset="0"/>
              <a:ea typeface="+mj-ea"/>
              <a:cs typeface="Calibri" panose="020F0502020204030204" pitchFamily="34" charset="0"/>
            </a:defRPr>
          </a:lvl1pPr>
        </a:lstStyle>
        <a:p>
          <a:r>
            <a:rPr lang="en-US" sz="3000">
              <a:solidFill>
                <a:schemeClr val="bg1"/>
              </a:solidFill>
            </a:rPr>
            <a:t>Enhanced </a:t>
          </a:r>
          <a:r>
            <a:rPr lang="en-US" sz="3000" b="0">
              <a:solidFill>
                <a:schemeClr val="bg1"/>
              </a:solidFill>
            </a:rPr>
            <a:t>governance to ensure oversight of sustainability issues</a:t>
          </a:r>
          <a:br>
            <a:rPr lang="en-US" sz="3000" b="0">
              <a:solidFill>
                <a:schemeClr val="bg1"/>
              </a:solidFill>
            </a:rPr>
          </a:br>
          <a:br>
            <a:rPr lang="en-US" sz="3000" b="0">
              <a:solidFill>
                <a:schemeClr val="bg1"/>
              </a:solidFill>
            </a:rPr>
          </a:br>
          <a:endParaRPr lang="en-US" sz="3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295275</xdr:colOff>
      <xdr:row>1</xdr:row>
      <xdr:rowOff>142875</xdr:rowOff>
    </xdr:from>
    <xdr:to>
      <xdr:col>5</xdr:col>
      <xdr:colOff>28575</xdr:colOff>
      <xdr:row>4</xdr:row>
      <xdr:rowOff>67723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5DEBCD3-D417-4A57-8F30-4920EA5B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95275" y="333375"/>
          <a:ext cx="1562100" cy="4963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171450</xdr:rowOff>
    </xdr:from>
    <xdr:to>
      <xdr:col>0</xdr:col>
      <xdr:colOff>1334060</xdr:colOff>
      <xdr:row>4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A959E-4AD0-4C36-B7FA-4A44A46F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361950"/>
          <a:ext cx="1191185" cy="388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38100</xdr:rowOff>
    </xdr:from>
    <xdr:to>
      <xdr:col>0</xdr:col>
      <xdr:colOff>1505510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DF5688-E143-40A1-95C2-E7CF1ED2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28600"/>
          <a:ext cx="1191185" cy="3886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85725</xdr:rowOff>
    </xdr:from>
    <xdr:to>
      <xdr:col>0</xdr:col>
      <xdr:colOff>1606475</xdr:colOff>
      <xdr:row>3</xdr:row>
      <xdr:rowOff>78105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16D93-8C12-46D0-ADE6-A2ACC6396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8625" y="276225"/>
          <a:ext cx="1177850" cy="373380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46</xdr:row>
      <xdr:rowOff>219075</xdr:rowOff>
    </xdr:from>
    <xdr:to>
      <xdr:col>3</xdr:col>
      <xdr:colOff>1781175</xdr:colOff>
      <xdr:row>49</xdr:row>
      <xdr:rowOff>1167510</xdr:rowOff>
    </xdr:to>
    <xdr:pic>
      <xdr:nvPicPr>
        <xdr:cNvPr id="4" name="Picture 3" descr="A hexagon with white text and numbers&#10;&#10;AI-generated content may be incorrect.">
          <a:extLst>
            <a:ext uri="{FF2B5EF4-FFF2-40B4-BE49-F238E27FC236}">
              <a16:creationId xmlns:a16="http://schemas.microsoft.com/office/drawing/2014/main" id="{7E4408EC-2457-2CD4-E0E6-269A786E1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4" y="10553700"/>
          <a:ext cx="1743076" cy="2472435"/>
        </a:xfrm>
        <a:prstGeom prst="rect">
          <a:avLst/>
        </a:prstGeom>
      </xdr:spPr>
    </xdr:pic>
    <xdr:clientData/>
  </xdr:twoCellAnchor>
  <xdr:twoCellAnchor editAs="oneCell">
    <xdr:from>
      <xdr:col>5</xdr:col>
      <xdr:colOff>442362</xdr:colOff>
      <xdr:row>40</xdr:row>
      <xdr:rowOff>9525</xdr:rowOff>
    </xdr:from>
    <xdr:to>
      <xdr:col>6</xdr:col>
      <xdr:colOff>323025</xdr:colOff>
      <xdr:row>45</xdr:row>
      <xdr:rowOff>419100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5F1FD2-E025-3B9D-8DF2-18B7CB559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34562" y="8820150"/>
          <a:ext cx="1728513" cy="136207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114300</xdr:colOff>
      <xdr:row>47</xdr:row>
      <xdr:rowOff>61960</xdr:rowOff>
    </xdr:from>
    <xdr:to>
      <xdr:col>4</xdr:col>
      <xdr:colOff>1743075</xdr:colOff>
      <xdr:row>48</xdr:row>
      <xdr:rowOff>318596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4AED6B7-88C5-3B03-BE95-C12C1B8CC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15725" y="10968085"/>
          <a:ext cx="1628775" cy="828136"/>
        </a:xfrm>
        <a:prstGeom prst="rect">
          <a:avLst/>
        </a:prstGeom>
      </xdr:spPr>
    </xdr:pic>
    <xdr:clientData/>
  </xdr:twoCellAnchor>
  <xdr:twoCellAnchor editAs="oneCell">
    <xdr:from>
      <xdr:col>4</xdr:col>
      <xdr:colOff>76201</xdr:colOff>
      <xdr:row>40</xdr:row>
      <xdr:rowOff>0</xdr:rowOff>
    </xdr:from>
    <xdr:to>
      <xdr:col>5</xdr:col>
      <xdr:colOff>258802</xdr:colOff>
      <xdr:row>45</xdr:row>
      <xdr:rowOff>419100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768C7D-F98B-8247-0650-5DE2DFD5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20551" y="8810625"/>
          <a:ext cx="2030451" cy="13716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19050</xdr:colOff>
      <xdr:row>40</xdr:row>
      <xdr:rowOff>16119</xdr:rowOff>
    </xdr:from>
    <xdr:to>
      <xdr:col>3</xdr:col>
      <xdr:colOff>1609725</xdr:colOff>
      <xdr:row>45</xdr:row>
      <xdr:rowOff>409574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F678D35-F82A-BFF6-F46D-2B6DFEB8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636244"/>
          <a:ext cx="1590675" cy="1345955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timabank.gr/media/vblnyb20/suitability_policy_members_board_of_directors.pdf?cb=47a01e7a-667d-46a3-9cae-7a2c1deecf43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optimabank.gr/media/bzkpmf0r/p43_politiki_apodoxon_melon_ds.pdf" TargetMode="External"/><Relationship Id="rId1" Type="http://schemas.openxmlformats.org/officeDocument/2006/relationships/hyperlink" Target="https://www.optimabank.gr/media/z1rnsskx/p54_politiki-prolipsi-katapolemisi-vias-parenoxlisis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optimabank.gr/media/ipzduozs/p66en_environmental_policy.pdf" TargetMode="External"/><Relationship Id="rId4" Type="http://schemas.openxmlformats.org/officeDocument/2006/relationships/hyperlink" Target="https://www.optimabank.gr/media/yfkdyk1k/anx295_politiki_kataggelion_athemiton_praktik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635F-1879-444B-99AE-76635E0EEE8A}">
  <dimension ref="AA16"/>
  <sheetViews>
    <sheetView topLeftCell="A13" zoomScale="50" zoomScaleNormal="50" workbookViewId="0">
      <selection activeCell="AY63" sqref="AY63"/>
    </sheetView>
  </sheetViews>
  <sheetFormatPr defaultColWidth="9.28515625" defaultRowHeight="15"/>
  <cols>
    <col min="1" max="16384" width="9.28515625" style="117"/>
  </cols>
  <sheetData>
    <row r="16" spans="27:27" ht="21">
      <c r="AA16" s="118"/>
    </row>
  </sheetData>
  <sheetProtection algorithmName="SHA-512" hashValue="WSjbe3lvYzYQUYmbnjaRTkXti2yvn8TmESV2LR7UWiso2VlIkBNlJlh2ao2XbS1vDgG6Fsd4CYAiFabd8k5dXQ==" saltValue="8q5CCpfWdxlDmnXDZ/bAV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2815-C389-47F5-9312-577F609E9CAA}">
  <dimension ref="AA5"/>
  <sheetViews>
    <sheetView topLeftCell="A24" workbookViewId="0">
      <selection activeCell="A31" sqref="A1:XFD1048576"/>
    </sheetView>
  </sheetViews>
  <sheetFormatPr defaultRowHeight="15"/>
  <cols>
    <col min="1" max="16384" width="9.140625" style="117"/>
  </cols>
  <sheetData>
    <row r="5" spans="27:27" ht="21">
      <c r="AA5" s="118" t="s">
        <v>231</v>
      </c>
    </row>
  </sheetData>
  <sheetProtection algorithmName="SHA-512" hashValue="8ugyrTqECLEHlt4eLMZP/wqVRtNEflyFRQ1t6o+QW92KvWbme6R+lDN/xU5Ci6+wahYOdldvF4qPn16xOvN/Jw==" saltValue="gbti+xVbV8niRysfwRXM8A==" spinCount="100000" sheet="1" objects="1" scenarios="1"/>
  <hyperlinks>
    <hyperlink ref="AA5" location="Cover!A1" display="cover" xr:uid="{4A9EC991-40CD-4589-929F-D9FE8138F7D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F2B1-8DD6-4B6A-90AD-3D513097AEC5}">
  <dimension ref="A1"/>
  <sheetViews>
    <sheetView topLeftCell="A16" workbookViewId="0">
      <selection activeCell="F47" sqref="F47"/>
    </sheetView>
  </sheetViews>
  <sheetFormatPr defaultRowHeight="15"/>
  <cols>
    <col min="1" max="16384" width="9.140625" style="119"/>
  </cols>
  <sheetData/>
  <sheetProtection algorithmName="SHA-512" hashValue="GR/4hcOYEi3st4T9XKlQ1ft9kJJ3IePxOzDzEWOZ+4zQYQvZrpjb4R8F8r6LJr845iHlPM9R+u1RSIgqUIyDgg==" saltValue="Abj8o2O9ObCeSot5JgKJAg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I71"/>
  <sheetViews>
    <sheetView zoomScale="90" zoomScaleNormal="90" workbookViewId="0">
      <selection activeCell="C26" sqref="C26"/>
    </sheetView>
  </sheetViews>
  <sheetFormatPr defaultRowHeight="15"/>
  <cols>
    <col min="1" max="1" width="45.7109375" customWidth="1"/>
    <col min="2" max="2" width="31.85546875" customWidth="1"/>
    <col min="3" max="3" width="25.7109375" customWidth="1"/>
    <col min="4" max="4" width="18.42578125" bestFit="1" customWidth="1"/>
    <col min="5" max="5" width="20.42578125" customWidth="1"/>
    <col min="6" max="6" width="21.85546875" customWidth="1"/>
    <col min="7" max="7" width="36.5703125" customWidth="1"/>
    <col min="8" max="8" width="39" bestFit="1" customWidth="1"/>
    <col min="9" max="9" width="18.7109375" customWidth="1"/>
  </cols>
  <sheetData>
    <row r="1" spans="1:8">
      <c r="A1" s="123">
        <v>768.6</v>
      </c>
      <c r="B1" s="123"/>
      <c r="C1" s="123"/>
      <c r="D1" s="92"/>
      <c r="E1" s="145"/>
      <c r="F1" s="145"/>
      <c r="G1" s="145"/>
      <c r="H1" s="146"/>
    </row>
    <row r="2" spans="1:8">
      <c r="A2" s="123"/>
      <c r="B2" s="123"/>
      <c r="C2" s="123"/>
      <c r="D2" s="93"/>
      <c r="E2" s="123"/>
      <c r="F2" s="123"/>
      <c r="G2" s="123"/>
      <c r="H2" s="147"/>
    </row>
    <row r="3" spans="1:8">
      <c r="A3" s="123"/>
      <c r="B3" s="123"/>
      <c r="C3" s="123"/>
      <c r="D3" s="93"/>
      <c r="E3" s="123"/>
      <c r="F3" s="123"/>
      <c r="G3" s="123"/>
      <c r="H3" s="147"/>
    </row>
    <row r="4" spans="1:8" ht="12.75" customHeight="1">
      <c r="A4" s="123"/>
      <c r="B4" s="123"/>
      <c r="C4" s="123"/>
      <c r="D4" s="94"/>
      <c r="E4" s="123"/>
      <c r="F4" s="123"/>
      <c r="G4" s="123"/>
      <c r="H4" s="147"/>
    </row>
    <row r="5" spans="1:8" ht="19.5" customHeight="1">
      <c r="A5" s="148" t="s">
        <v>0</v>
      </c>
      <c r="B5" s="148"/>
      <c r="C5" s="148"/>
      <c r="D5" s="94"/>
      <c r="E5" s="123"/>
      <c r="F5" s="123"/>
      <c r="G5" s="123"/>
      <c r="H5" s="147"/>
    </row>
    <row r="6" spans="1:8" ht="24">
      <c r="A6" s="2"/>
      <c r="B6" s="2"/>
      <c r="C6" s="2"/>
      <c r="D6" s="94"/>
      <c r="E6" s="2"/>
      <c r="F6" s="2"/>
      <c r="G6" s="95"/>
      <c r="H6" s="96"/>
    </row>
    <row r="7" spans="1:8" ht="21.75" customHeight="1">
      <c r="A7" s="149"/>
      <c r="B7" s="149"/>
      <c r="C7" s="4" t="s">
        <v>1</v>
      </c>
      <c r="D7" s="97" t="s">
        <v>2</v>
      </c>
      <c r="E7" s="4" t="s">
        <v>3</v>
      </c>
      <c r="F7" s="4" t="s">
        <v>4</v>
      </c>
      <c r="G7" s="4" t="s">
        <v>5</v>
      </c>
      <c r="H7" s="98" t="s">
        <v>182</v>
      </c>
    </row>
    <row r="8" spans="1:8">
      <c r="A8" s="20" t="s">
        <v>151</v>
      </c>
      <c r="B8" s="20"/>
      <c r="C8" s="20"/>
      <c r="D8" s="99"/>
      <c r="E8" s="20"/>
      <c r="F8" s="20"/>
      <c r="G8" s="20"/>
      <c r="H8" s="27"/>
    </row>
    <row r="9" spans="1:8" ht="17.25" customHeight="1">
      <c r="A9" s="136" t="s">
        <v>6</v>
      </c>
      <c r="B9" s="136"/>
      <c r="C9" s="85" t="s">
        <v>7</v>
      </c>
      <c r="D9" s="38">
        <v>138.876</v>
      </c>
      <c r="E9" s="38">
        <v>126.43</v>
      </c>
      <c r="F9" s="39">
        <v>128.32</v>
      </c>
      <c r="G9" s="73">
        <v>115.78</v>
      </c>
      <c r="H9" s="101"/>
    </row>
    <row r="10" spans="1:8" ht="30.75" customHeight="1">
      <c r="A10" s="150" t="s">
        <v>8</v>
      </c>
      <c r="B10" s="150"/>
      <c r="C10" s="86" t="s">
        <v>200</v>
      </c>
      <c r="D10" s="38" t="s">
        <v>194</v>
      </c>
      <c r="E10" s="39" t="s">
        <v>9</v>
      </c>
      <c r="F10" s="39" t="s">
        <v>9</v>
      </c>
      <c r="G10" s="73">
        <v>0.4</v>
      </c>
      <c r="H10" s="101"/>
    </row>
    <row r="11" spans="1:8" ht="30" customHeight="1">
      <c r="A11" s="138" t="s">
        <v>10</v>
      </c>
      <c r="B11" s="138"/>
      <c r="C11" s="87" t="s">
        <v>7</v>
      </c>
      <c r="D11" s="40">
        <v>881.75300000000004</v>
      </c>
      <c r="E11" s="31">
        <v>837.73</v>
      </c>
      <c r="F11" s="41">
        <v>872.01</v>
      </c>
      <c r="G11" s="74">
        <v>645.65666442928512</v>
      </c>
      <c r="H11" s="101"/>
    </row>
    <row r="12" spans="1:8" ht="30" customHeight="1">
      <c r="A12" s="139" t="s">
        <v>11</v>
      </c>
      <c r="B12" s="139"/>
      <c r="C12" s="86" t="s">
        <v>201</v>
      </c>
      <c r="D12" s="70">
        <v>9.16</v>
      </c>
      <c r="E12" s="71">
        <v>4.34</v>
      </c>
      <c r="F12" s="72">
        <v>3.4</v>
      </c>
      <c r="G12" s="11">
        <v>2.16</v>
      </c>
      <c r="H12" s="101"/>
    </row>
    <row r="13" spans="1:8" ht="30" customHeight="1">
      <c r="A13" s="140" t="s">
        <v>12</v>
      </c>
      <c r="B13" s="140"/>
      <c r="C13" s="87" t="s">
        <v>7</v>
      </c>
      <c r="D13" s="65" t="s">
        <v>58</v>
      </c>
      <c r="E13" s="39">
        <v>611.1</v>
      </c>
      <c r="F13" s="41">
        <v>636.11</v>
      </c>
      <c r="G13" s="74">
        <v>41.509</v>
      </c>
      <c r="H13" s="101"/>
    </row>
    <row r="14" spans="1:8" ht="30" customHeight="1">
      <c r="A14" s="136" t="s">
        <v>13</v>
      </c>
      <c r="B14" s="136"/>
      <c r="C14" s="88" t="s">
        <v>201</v>
      </c>
      <c r="D14" s="65" t="s">
        <v>58</v>
      </c>
      <c r="E14" s="41">
        <v>3.16</v>
      </c>
      <c r="F14" s="72">
        <v>2.5</v>
      </c>
      <c r="G14" s="11">
        <v>0.14000000000000001</v>
      </c>
      <c r="H14" s="101"/>
    </row>
    <row r="15" spans="1:8" ht="30" customHeight="1">
      <c r="A15" s="143" t="s">
        <v>202</v>
      </c>
      <c r="B15" s="144"/>
      <c r="C15" s="85" t="s">
        <v>7</v>
      </c>
      <c r="D15" s="65" t="s">
        <v>58</v>
      </c>
      <c r="E15" s="42" t="s">
        <v>58</v>
      </c>
      <c r="F15" s="42" t="s">
        <v>58</v>
      </c>
      <c r="G15" s="67">
        <v>6450.29</v>
      </c>
      <c r="H15" s="101"/>
    </row>
    <row r="16" spans="1:8" ht="30" customHeight="1">
      <c r="A16" s="143" t="s">
        <v>203</v>
      </c>
      <c r="B16" s="144"/>
      <c r="C16" s="88" t="s">
        <v>168</v>
      </c>
      <c r="D16" s="65" t="s">
        <v>58</v>
      </c>
      <c r="E16" s="65" t="s">
        <v>58</v>
      </c>
      <c r="F16" s="65" t="s">
        <v>58</v>
      </c>
      <c r="G16" s="75">
        <v>1918612</v>
      </c>
      <c r="H16" s="101"/>
    </row>
    <row r="17" spans="1:8">
      <c r="A17" s="136" t="s">
        <v>36</v>
      </c>
      <c r="B17" s="136"/>
      <c r="C17" s="85" t="s">
        <v>7</v>
      </c>
      <c r="D17" s="39">
        <f>D9+D11</f>
        <v>1020.629</v>
      </c>
      <c r="E17" s="39">
        <f>E9+E11</f>
        <v>964.16000000000008</v>
      </c>
      <c r="F17" s="39">
        <f>F9+F11</f>
        <v>1000.3299999999999</v>
      </c>
      <c r="G17" s="75">
        <f>G9+G11+G16+G15</f>
        <v>1925823.7266644293</v>
      </c>
      <c r="H17" s="101"/>
    </row>
    <row r="18" spans="1:8">
      <c r="A18" s="136" t="s">
        <v>37</v>
      </c>
      <c r="B18" s="136"/>
      <c r="C18" s="85" t="s">
        <v>7</v>
      </c>
      <c r="D18" s="39" t="s">
        <v>58</v>
      </c>
      <c r="E18" s="39">
        <f>E9+E13</f>
        <v>737.53</v>
      </c>
      <c r="F18" s="39">
        <f>F9+F13</f>
        <v>764.43000000000006</v>
      </c>
      <c r="G18" s="75">
        <f>G9+G13+G16+G15</f>
        <v>1925219.5790000001</v>
      </c>
      <c r="H18" s="101"/>
    </row>
    <row r="19" spans="1:8" ht="30">
      <c r="A19" s="136" t="s">
        <v>204</v>
      </c>
      <c r="B19" s="136"/>
      <c r="C19" s="86" t="s">
        <v>200</v>
      </c>
      <c r="D19" s="77">
        <f>D17/96.3</f>
        <v>10.598431983385256</v>
      </c>
      <c r="E19" s="77">
        <f>E17/193</f>
        <v>4.9956476683937829</v>
      </c>
      <c r="F19" s="77">
        <f>F17/254.7</f>
        <v>3.9274833137023948</v>
      </c>
      <c r="G19" s="67">
        <f>G17/297553</f>
        <v>6.4722040331115105</v>
      </c>
      <c r="H19" s="101"/>
    </row>
    <row r="20" spans="1:8" ht="30">
      <c r="A20" s="136" t="s">
        <v>205</v>
      </c>
      <c r="B20" s="136"/>
      <c r="C20" s="86" t="s">
        <v>200</v>
      </c>
      <c r="D20" s="77" t="s">
        <v>58</v>
      </c>
      <c r="E20" s="77">
        <f>E18/193</f>
        <v>3.8213989637305699</v>
      </c>
      <c r="F20" s="77">
        <f>F18/254.7</f>
        <v>3.0012956419316845</v>
      </c>
      <c r="G20" s="67">
        <f>G18/297553</f>
        <v>6.4701736463756045</v>
      </c>
      <c r="H20" s="101"/>
    </row>
    <row r="21" spans="1:8">
      <c r="A21" s="142" t="s">
        <v>154</v>
      </c>
      <c r="B21" s="142"/>
      <c r="C21" s="89"/>
      <c r="D21" s="24"/>
      <c r="E21" s="43"/>
      <c r="F21" s="43"/>
      <c r="G21" s="24"/>
      <c r="H21" s="24"/>
    </row>
    <row r="22" spans="1:8" ht="36.75" customHeight="1">
      <c r="A22" s="141" t="s">
        <v>14</v>
      </c>
      <c r="B22" s="141"/>
      <c r="C22" s="90" t="s">
        <v>15</v>
      </c>
      <c r="D22" s="38">
        <v>2171.1999999999998</v>
      </c>
      <c r="E22" s="39">
        <v>2151.2399999999998</v>
      </c>
      <c r="F22" s="44">
        <v>2227.5700000000002</v>
      </c>
      <c r="G22" s="77">
        <v>2188.7800000000002</v>
      </c>
      <c r="H22" s="101"/>
    </row>
    <row r="23" spans="1:8">
      <c r="A23" s="136" t="s">
        <v>16</v>
      </c>
      <c r="B23" s="136"/>
      <c r="C23" s="85" t="s">
        <v>17</v>
      </c>
      <c r="D23" s="38">
        <v>76.040000000000006</v>
      </c>
      <c r="E23" s="39">
        <v>77.900000000000006</v>
      </c>
      <c r="F23" s="39">
        <v>78.7</v>
      </c>
      <c r="G23" s="77">
        <v>79.900000000000006</v>
      </c>
      <c r="H23" s="101"/>
    </row>
    <row r="24" spans="1:8">
      <c r="A24" s="136" t="s">
        <v>18</v>
      </c>
      <c r="B24" s="136"/>
      <c r="C24" s="85" t="s">
        <v>17</v>
      </c>
      <c r="D24" s="38">
        <v>25.1</v>
      </c>
      <c r="E24" s="39">
        <v>28.8</v>
      </c>
      <c r="F24" s="39">
        <v>29.1</v>
      </c>
      <c r="G24" s="113">
        <v>76</v>
      </c>
      <c r="H24" s="101"/>
    </row>
    <row r="25" spans="1:8">
      <c r="A25" s="136" t="s">
        <v>19</v>
      </c>
      <c r="B25" s="136"/>
      <c r="C25" s="85" t="s">
        <v>17</v>
      </c>
      <c r="D25" s="67">
        <v>0</v>
      </c>
      <c r="E25" s="68">
        <v>0</v>
      </c>
      <c r="F25" s="41">
        <v>0</v>
      </c>
      <c r="G25" s="77">
        <v>0</v>
      </c>
      <c r="H25" s="101"/>
    </row>
    <row r="26" spans="1:8">
      <c r="A26" s="136" t="s">
        <v>20</v>
      </c>
      <c r="B26" s="136"/>
      <c r="C26" s="85" t="s">
        <v>17</v>
      </c>
      <c r="D26" s="67">
        <v>0</v>
      </c>
      <c r="E26" s="68">
        <v>0</v>
      </c>
      <c r="F26" s="41">
        <v>0</v>
      </c>
      <c r="G26" s="77">
        <v>0</v>
      </c>
      <c r="H26" s="101"/>
    </row>
    <row r="27" spans="1:8">
      <c r="A27" s="136" t="s">
        <v>43</v>
      </c>
      <c r="B27" s="136"/>
      <c r="C27" s="85" t="s">
        <v>17</v>
      </c>
      <c r="D27" s="67">
        <v>74.900000000000006</v>
      </c>
      <c r="E27" s="68">
        <v>71.2</v>
      </c>
      <c r="F27" s="68">
        <v>70.900000000000006</v>
      </c>
      <c r="G27" s="78">
        <v>24</v>
      </c>
      <c r="H27" s="104"/>
    </row>
    <row r="28" spans="1:8">
      <c r="A28" s="129" t="s">
        <v>152</v>
      </c>
      <c r="B28" s="130"/>
      <c r="C28" s="91"/>
      <c r="D28" s="45"/>
      <c r="E28" s="46"/>
      <c r="F28" s="46"/>
      <c r="G28" s="27"/>
      <c r="H28" s="24"/>
    </row>
    <row r="29" spans="1:8" ht="34.5" customHeight="1">
      <c r="A29" s="136" t="s">
        <v>21</v>
      </c>
      <c r="B29" s="136"/>
      <c r="C29" s="85" t="s">
        <v>22</v>
      </c>
      <c r="D29" s="22">
        <v>0</v>
      </c>
      <c r="E29" s="22">
        <v>0</v>
      </c>
      <c r="F29" s="11">
        <v>0</v>
      </c>
      <c r="G29" s="11">
        <v>0</v>
      </c>
      <c r="H29" s="105" t="s">
        <v>23</v>
      </c>
    </row>
    <row r="30" spans="1:8" ht="34.5" customHeight="1">
      <c r="A30" s="136" t="s">
        <v>24</v>
      </c>
      <c r="B30" s="136"/>
      <c r="C30" s="85" t="s">
        <v>25</v>
      </c>
      <c r="D30" s="22">
        <f>758.6+10</f>
        <v>768.6</v>
      </c>
      <c r="E30" s="26" t="s">
        <v>26</v>
      </c>
      <c r="F30" s="26" t="s">
        <v>27</v>
      </c>
      <c r="G30" s="59" t="s">
        <v>189</v>
      </c>
      <c r="H30" s="106" t="s">
        <v>225</v>
      </c>
    </row>
    <row r="31" spans="1:8">
      <c r="A31" s="136" t="s">
        <v>28</v>
      </c>
      <c r="B31" s="136"/>
      <c r="C31" s="85" t="s">
        <v>17</v>
      </c>
      <c r="D31" s="114">
        <v>100</v>
      </c>
      <c r="E31" s="115">
        <v>100</v>
      </c>
      <c r="F31" s="114">
        <v>100</v>
      </c>
      <c r="G31" s="11">
        <v>100</v>
      </c>
      <c r="H31" s="100"/>
    </row>
    <row r="32" spans="1:8">
      <c r="A32" s="136" t="s">
        <v>29</v>
      </c>
      <c r="B32" s="136"/>
      <c r="C32" s="85" t="s">
        <v>17</v>
      </c>
      <c r="D32" s="22">
        <v>0</v>
      </c>
      <c r="E32" s="22">
        <v>0</v>
      </c>
      <c r="F32" s="22">
        <v>0</v>
      </c>
      <c r="G32" s="11">
        <v>0</v>
      </c>
      <c r="H32" s="100"/>
    </row>
    <row r="33" spans="1:9">
      <c r="A33" s="136" t="s">
        <v>30</v>
      </c>
      <c r="B33" s="136"/>
      <c r="C33" s="85" t="s">
        <v>17</v>
      </c>
      <c r="D33" s="22">
        <v>0</v>
      </c>
      <c r="E33" s="22">
        <v>0</v>
      </c>
      <c r="F33" s="22">
        <v>0</v>
      </c>
      <c r="G33" s="11">
        <v>0</v>
      </c>
      <c r="H33" s="100"/>
    </row>
    <row r="34" spans="1:9">
      <c r="A34" s="136" t="s">
        <v>31</v>
      </c>
      <c r="B34" s="136"/>
      <c r="C34" s="85" t="s">
        <v>17</v>
      </c>
      <c r="D34" s="41">
        <v>0</v>
      </c>
      <c r="E34" s="41">
        <v>0</v>
      </c>
      <c r="F34" s="47">
        <v>0</v>
      </c>
      <c r="G34" s="11">
        <v>0</v>
      </c>
      <c r="H34" s="100"/>
    </row>
    <row r="35" spans="1:9">
      <c r="A35" s="136" t="s">
        <v>44</v>
      </c>
      <c r="B35" s="136"/>
      <c r="C35" s="85" t="s">
        <v>41</v>
      </c>
      <c r="D35" s="59" t="s">
        <v>58</v>
      </c>
      <c r="E35" s="59" t="s">
        <v>58</v>
      </c>
      <c r="F35" s="26" t="s">
        <v>194</v>
      </c>
      <c r="G35" s="11">
        <v>0</v>
      </c>
      <c r="H35" s="100"/>
    </row>
    <row r="36" spans="1:9">
      <c r="A36" s="136" t="s">
        <v>40</v>
      </c>
      <c r="B36" s="136"/>
      <c r="C36" s="85" t="s">
        <v>41</v>
      </c>
      <c r="D36" s="59" t="s">
        <v>58</v>
      </c>
      <c r="E36" s="59" t="s">
        <v>58</v>
      </c>
      <c r="F36" s="26" t="s">
        <v>42</v>
      </c>
      <c r="G36" s="26" t="s">
        <v>199</v>
      </c>
      <c r="H36" s="100"/>
      <c r="I36" s="69"/>
    </row>
    <row r="37" spans="1:9">
      <c r="A37" s="136" t="s">
        <v>45</v>
      </c>
      <c r="B37" s="136"/>
      <c r="C37" s="85" t="s">
        <v>41</v>
      </c>
      <c r="D37" s="59" t="s">
        <v>58</v>
      </c>
      <c r="E37" s="59" t="s">
        <v>58</v>
      </c>
      <c r="F37" s="66" t="s">
        <v>191</v>
      </c>
      <c r="G37" s="59" t="s">
        <v>190</v>
      </c>
      <c r="H37" s="100"/>
    </row>
    <row r="38" spans="1:9">
      <c r="A38" s="136" t="s">
        <v>46</v>
      </c>
      <c r="B38" s="136"/>
      <c r="C38" s="85" t="s">
        <v>17</v>
      </c>
      <c r="D38" s="59" t="s">
        <v>58</v>
      </c>
      <c r="E38" s="59" t="s">
        <v>58</v>
      </c>
      <c r="F38" s="48">
        <v>21</v>
      </c>
      <c r="G38" s="59">
        <v>30</v>
      </c>
      <c r="H38" s="100"/>
    </row>
    <row r="39" spans="1:9">
      <c r="A39" s="136" t="s">
        <v>47</v>
      </c>
      <c r="B39" s="136"/>
      <c r="C39" s="85" t="s">
        <v>41</v>
      </c>
      <c r="D39" s="59" t="s">
        <v>58</v>
      </c>
      <c r="E39" s="59" t="s">
        <v>58</v>
      </c>
      <c r="F39" s="44" t="s">
        <v>193</v>
      </c>
      <c r="G39" s="59" t="s">
        <v>192</v>
      </c>
      <c r="H39" s="100"/>
    </row>
    <row r="40" spans="1:9">
      <c r="A40" s="136" t="s">
        <v>48</v>
      </c>
      <c r="B40" s="136"/>
      <c r="C40" s="85" t="s">
        <v>49</v>
      </c>
      <c r="D40" s="59" t="s">
        <v>58</v>
      </c>
      <c r="E40" s="59" t="s">
        <v>58</v>
      </c>
      <c r="F40" s="66" t="s">
        <v>191</v>
      </c>
      <c r="G40" s="59" t="s">
        <v>190</v>
      </c>
      <c r="H40" s="100"/>
    </row>
    <row r="41" spans="1:9" ht="33.75" customHeight="1">
      <c r="A41" s="136" t="s">
        <v>32</v>
      </c>
      <c r="B41" s="136"/>
      <c r="C41" s="85" t="s">
        <v>49</v>
      </c>
      <c r="D41" s="22">
        <v>0</v>
      </c>
      <c r="E41" s="22">
        <v>0</v>
      </c>
      <c r="F41" s="22"/>
      <c r="G41" s="22">
        <v>0</v>
      </c>
      <c r="H41" s="106" t="s">
        <v>33</v>
      </c>
    </row>
    <row r="42" spans="1:9" ht="21" customHeight="1">
      <c r="A42" s="142" t="s">
        <v>153</v>
      </c>
      <c r="B42" s="142"/>
      <c r="C42" s="89"/>
      <c r="D42" s="24"/>
      <c r="E42" s="24"/>
      <c r="F42" s="24"/>
      <c r="G42" s="24"/>
      <c r="H42" s="24"/>
    </row>
    <row r="43" spans="1:9" ht="30.75" customHeight="1" thickBot="1">
      <c r="A43" s="138" t="s">
        <v>34</v>
      </c>
      <c r="B43" s="138"/>
      <c r="C43" s="85"/>
      <c r="D43" s="153" t="s">
        <v>35</v>
      </c>
      <c r="E43" s="154"/>
      <c r="F43" s="155"/>
      <c r="G43" s="156"/>
      <c r="H43" s="101"/>
    </row>
    <row r="44" spans="1:9" ht="15.75" thickTop="1">
      <c r="A44" s="136" t="s">
        <v>39</v>
      </c>
      <c r="B44" s="136"/>
      <c r="C44" s="85" t="s">
        <v>17</v>
      </c>
      <c r="D44" s="11" t="s">
        <v>58</v>
      </c>
      <c r="E44" s="11" t="s">
        <v>58</v>
      </c>
      <c r="F44" s="116">
        <v>70</v>
      </c>
      <c r="G44" s="116">
        <v>65</v>
      </c>
      <c r="H44" s="102"/>
    </row>
    <row r="45" spans="1:9" ht="30" customHeight="1">
      <c r="A45" s="141" t="s">
        <v>229</v>
      </c>
      <c r="B45" s="141"/>
      <c r="C45" s="85" t="s">
        <v>228</v>
      </c>
      <c r="D45" s="11" t="s">
        <v>58</v>
      </c>
      <c r="E45" s="11" t="s">
        <v>58</v>
      </c>
      <c r="F45" s="116">
        <v>406</v>
      </c>
      <c r="G45" s="116">
        <v>408</v>
      </c>
      <c r="H45" s="101"/>
    </row>
    <row r="46" spans="1:9" ht="30" customHeight="1">
      <c r="A46" s="151" t="s">
        <v>180</v>
      </c>
      <c r="B46" s="151"/>
      <c r="C46" s="85"/>
      <c r="D46" s="11" t="s">
        <v>58</v>
      </c>
      <c r="E46" s="11" t="s">
        <v>58</v>
      </c>
      <c r="F46" s="59" t="s">
        <v>198</v>
      </c>
      <c r="G46" s="59" t="s">
        <v>198</v>
      </c>
      <c r="H46" s="101"/>
    </row>
    <row r="47" spans="1:9" ht="21" customHeight="1">
      <c r="A47" s="152" t="s">
        <v>181</v>
      </c>
      <c r="B47" s="136"/>
      <c r="C47" s="85"/>
      <c r="D47" s="11" t="s">
        <v>58</v>
      </c>
      <c r="E47" s="11" t="s">
        <v>58</v>
      </c>
      <c r="F47" s="11" t="s">
        <v>196</v>
      </c>
      <c r="G47" s="59" t="s">
        <v>195</v>
      </c>
      <c r="H47" s="103"/>
    </row>
    <row r="48" spans="1:9">
      <c r="A48" s="137"/>
      <c r="B48" s="137"/>
    </row>
    <row r="49" spans="1:9">
      <c r="A49" s="135" t="s">
        <v>38</v>
      </c>
      <c r="B49" s="135"/>
    </row>
    <row r="50" spans="1:9">
      <c r="A50" s="137"/>
      <c r="B50" s="137"/>
    </row>
    <row r="51" spans="1:9">
      <c r="A51" s="137"/>
      <c r="B51" s="137"/>
    </row>
    <row r="52" spans="1:9" ht="24">
      <c r="A52" s="134" t="s">
        <v>50</v>
      </c>
      <c r="B52" s="134"/>
      <c r="C52" s="134"/>
      <c r="D52" s="134"/>
      <c r="E52" s="134"/>
      <c r="F52" s="84"/>
      <c r="G52" s="84"/>
      <c r="H52" s="84"/>
      <c r="I52" s="84"/>
    </row>
    <row r="54" spans="1:9" ht="53.25" customHeight="1">
      <c r="A54" s="159" t="s">
        <v>227</v>
      </c>
      <c r="B54" s="159"/>
      <c r="C54" s="160"/>
    </row>
    <row r="55" spans="1:9" ht="15.75" thickBot="1"/>
    <row r="56" spans="1:9" ht="84.75" customHeight="1" thickBot="1">
      <c r="A56" s="15"/>
      <c r="B56" s="16"/>
      <c r="C56" s="17" t="s">
        <v>51</v>
      </c>
      <c r="D56" s="17" t="s">
        <v>52</v>
      </c>
      <c r="E56" s="17" t="s">
        <v>53</v>
      </c>
      <c r="F56" s="17" t="s">
        <v>54</v>
      </c>
      <c r="G56" s="17" t="s">
        <v>55</v>
      </c>
      <c r="H56" s="79" t="s">
        <v>212</v>
      </c>
      <c r="I56" s="79" t="s">
        <v>213</v>
      </c>
    </row>
    <row r="57" spans="1:9" ht="15.75" thickBot="1">
      <c r="A57" s="18" t="s">
        <v>56</v>
      </c>
      <c r="B57" s="19" t="s">
        <v>57</v>
      </c>
      <c r="C57" s="81">
        <v>75</v>
      </c>
      <c r="D57" s="81">
        <v>158</v>
      </c>
      <c r="E57" s="82">
        <v>1.26E-2</v>
      </c>
      <c r="F57" s="82">
        <v>2.6599999999999999E-2</v>
      </c>
      <c r="G57" s="82">
        <v>0.78649999999999998</v>
      </c>
      <c r="H57" s="82">
        <v>0.62839999999999996</v>
      </c>
      <c r="I57" s="82">
        <v>0.2135</v>
      </c>
    </row>
    <row r="58" spans="1:9" ht="13.5" customHeight="1" thickBot="1">
      <c r="H58" s="80"/>
      <c r="I58" s="80"/>
    </row>
    <row r="59" spans="1:9" ht="47.25" customHeight="1">
      <c r="A59" s="131"/>
      <c r="B59" s="133" t="s">
        <v>207</v>
      </c>
      <c r="C59" s="125" t="s">
        <v>208</v>
      </c>
      <c r="D59" s="125" t="s">
        <v>209</v>
      </c>
      <c r="E59" s="125" t="s">
        <v>210</v>
      </c>
      <c r="F59" s="125" t="s">
        <v>211</v>
      </c>
      <c r="G59" s="83" t="s">
        <v>214</v>
      </c>
      <c r="H59" s="127" t="s">
        <v>216</v>
      </c>
      <c r="I59" s="127" t="s">
        <v>217</v>
      </c>
    </row>
    <row r="60" spans="1:9" ht="15.75" thickBot="1">
      <c r="A60" s="132"/>
      <c r="B60" s="162"/>
      <c r="C60" s="163"/>
      <c r="D60" s="163"/>
      <c r="E60" s="163"/>
      <c r="F60" s="126"/>
      <c r="G60" s="164" t="s">
        <v>215</v>
      </c>
      <c r="H60" s="128"/>
      <c r="I60" s="165"/>
    </row>
    <row r="61" spans="1:9">
      <c r="A61" s="166" t="s">
        <v>218</v>
      </c>
      <c r="B61" s="167" t="s">
        <v>220</v>
      </c>
      <c r="C61" s="168">
        <v>29</v>
      </c>
      <c r="D61" s="169">
        <v>94</v>
      </c>
      <c r="E61" s="170">
        <v>9.0499999999999997E-2</v>
      </c>
      <c r="F61" s="171">
        <v>0.29299999999999998</v>
      </c>
      <c r="G61" s="172">
        <v>4.2500000000000003E-2</v>
      </c>
      <c r="H61" s="173" t="s">
        <v>221</v>
      </c>
      <c r="I61" s="174" t="s">
        <v>221</v>
      </c>
    </row>
    <row r="62" spans="1:9">
      <c r="A62" s="175" t="s">
        <v>219</v>
      </c>
      <c r="B62" s="176" t="s">
        <v>222</v>
      </c>
      <c r="C62" s="177" t="s">
        <v>58</v>
      </c>
      <c r="D62" s="178" t="s">
        <v>58</v>
      </c>
      <c r="E62" s="179" t="s">
        <v>58</v>
      </c>
      <c r="F62" s="180" t="s">
        <v>58</v>
      </c>
      <c r="G62" s="181" t="s">
        <v>206</v>
      </c>
      <c r="H62" s="182" t="s">
        <v>206</v>
      </c>
      <c r="I62" s="181" t="s">
        <v>206</v>
      </c>
    </row>
    <row r="63" spans="1:9">
      <c r="A63" s="183" t="s">
        <v>207</v>
      </c>
      <c r="B63" s="176" t="s">
        <v>223</v>
      </c>
      <c r="C63" s="177">
        <v>18</v>
      </c>
      <c r="D63" s="177">
        <v>82</v>
      </c>
      <c r="E63" s="184">
        <v>5.8200000000000002E-2</v>
      </c>
      <c r="F63" s="185">
        <v>0.26779999999999998</v>
      </c>
      <c r="G63" s="181" t="s">
        <v>206</v>
      </c>
      <c r="H63" s="182" t="s">
        <v>206</v>
      </c>
      <c r="I63" s="181" t="s">
        <v>206</v>
      </c>
    </row>
    <row r="64" spans="1:9">
      <c r="A64" s="183" t="s">
        <v>207</v>
      </c>
      <c r="B64" s="176" t="s">
        <v>224</v>
      </c>
      <c r="C64" s="177">
        <v>11</v>
      </c>
      <c r="D64" s="177">
        <v>103</v>
      </c>
      <c r="E64" s="184">
        <v>4.8500000000000001E-2</v>
      </c>
      <c r="F64" s="185">
        <v>0.44069999999999998</v>
      </c>
      <c r="G64" s="181" t="s">
        <v>206</v>
      </c>
      <c r="H64" s="182" t="s">
        <v>206</v>
      </c>
      <c r="I64" s="181" t="s">
        <v>206</v>
      </c>
    </row>
    <row r="65" spans="1:9" ht="26.25" thickBot="1">
      <c r="A65" s="186"/>
      <c r="B65" s="187" t="s">
        <v>237</v>
      </c>
      <c r="C65" s="188" t="s">
        <v>58</v>
      </c>
      <c r="D65" s="189" t="s">
        <v>58</v>
      </c>
      <c r="E65" s="190" t="s">
        <v>58</v>
      </c>
      <c r="F65" s="191" t="s">
        <v>58</v>
      </c>
      <c r="G65" s="192"/>
      <c r="H65" s="193"/>
      <c r="I65" s="192"/>
    </row>
    <row r="67" spans="1:9" ht="27" customHeight="1">
      <c r="A67" s="158" t="s">
        <v>232</v>
      </c>
      <c r="B67" s="161"/>
    </row>
    <row r="68" spans="1:9" ht="21.75" customHeight="1">
      <c r="A68" s="158" t="s">
        <v>233</v>
      </c>
      <c r="B68" s="161"/>
    </row>
    <row r="69" spans="1:9" ht="83.25" customHeight="1">
      <c r="A69" s="158" t="s">
        <v>234</v>
      </c>
      <c r="B69" s="161"/>
    </row>
    <row r="70" spans="1:9">
      <c r="A70" s="158" t="s">
        <v>235</v>
      </c>
      <c r="B70" s="161"/>
    </row>
    <row r="71" spans="1:9">
      <c r="A71" s="158" t="s">
        <v>236</v>
      </c>
      <c r="B71" s="161"/>
    </row>
  </sheetData>
  <sheetProtection algorithmName="SHA-512" hashValue="Fc7uKLE5crYm5jXUPcU69YZoricpDW4fOfT6K39DYNZRltWvTBmXFDEbeVnu/w97udG8JXP63kFBgUKPgrQYlw==" saltValue="H4aSnaSp9xq5oGzPznNhsQ==" spinCount="100000" sheet="1" objects="1" scenarios="1"/>
  <mergeCells count="63">
    <mergeCell ref="A54:C54"/>
    <mergeCell ref="A67:B67"/>
    <mergeCell ref="A68:B68"/>
    <mergeCell ref="A69:B69"/>
    <mergeCell ref="A70:B70"/>
    <mergeCell ref="A71:B71"/>
    <mergeCell ref="A30:B30"/>
    <mergeCell ref="A37:B37"/>
    <mergeCell ref="A35:B35"/>
    <mergeCell ref="A32:B32"/>
    <mergeCell ref="A33:B33"/>
    <mergeCell ref="A34:B34"/>
    <mergeCell ref="A36:B36"/>
    <mergeCell ref="D43:G43"/>
    <mergeCell ref="A45:B45"/>
    <mergeCell ref="A41:B41"/>
    <mergeCell ref="A38:B38"/>
    <mergeCell ref="A39:B39"/>
    <mergeCell ref="A48:B48"/>
    <mergeCell ref="A46:B46"/>
    <mergeCell ref="A47:B47"/>
    <mergeCell ref="A43:B43"/>
    <mergeCell ref="A42:B42"/>
    <mergeCell ref="A44:B44"/>
    <mergeCell ref="A23:B23"/>
    <mergeCell ref="A24:B24"/>
    <mergeCell ref="A25:B25"/>
    <mergeCell ref="A26:B26"/>
    <mergeCell ref="A29:B29"/>
    <mergeCell ref="A27:B27"/>
    <mergeCell ref="E1:H5"/>
    <mergeCell ref="A5:C5"/>
    <mergeCell ref="A7:B7"/>
    <mergeCell ref="A9:B9"/>
    <mergeCell ref="A10:B10"/>
    <mergeCell ref="A1:C4"/>
    <mergeCell ref="A11:B11"/>
    <mergeCell ref="A12:B12"/>
    <mergeCell ref="A13:B13"/>
    <mergeCell ref="A14:B14"/>
    <mergeCell ref="A22:B22"/>
    <mergeCell ref="A17:B17"/>
    <mergeCell ref="A21:B21"/>
    <mergeCell ref="A18:B18"/>
    <mergeCell ref="A16:B16"/>
    <mergeCell ref="A15:B15"/>
    <mergeCell ref="A19:B19"/>
    <mergeCell ref="A20:B20"/>
    <mergeCell ref="F59:F60"/>
    <mergeCell ref="H59:H60"/>
    <mergeCell ref="I59:I60"/>
    <mergeCell ref="A28:B28"/>
    <mergeCell ref="A59:A60"/>
    <mergeCell ref="B59:B60"/>
    <mergeCell ref="C59:C60"/>
    <mergeCell ref="D59:D60"/>
    <mergeCell ref="E59:E60"/>
    <mergeCell ref="A52:E52"/>
    <mergeCell ref="A49:B49"/>
    <mergeCell ref="A31:B31"/>
    <mergeCell ref="A50:B50"/>
    <mergeCell ref="A51:B51"/>
    <mergeCell ref="A40:B4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C8B9-D129-473A-81A6-752372E79610}">
  <sheetPr>
    <tabColor rgb="FF371642"/>
  </sheetPr>
  <dimension ref="A1:L69"/>
  <sheetViews>
    <sheetView workbookViewId="0">
      <selection activeCell="A19" sqref="A19"/>
    </sheetView>
  </sheetViews>
  <sheetFormatPr defaultRowHeight="15"/>
  <cols>
    <col min="1" max="1" width="65.42578125" customWidth="1"/>
    <col min="2" max="2" width="26" bestFit="1" customWidth="1"/>
    <col min="3" max="3" width="20" bestFit="1" customWidth="1"/>
    <col min="4" max="4" width="18.42578125" bestFit="1" customWidth="1"/>
    <col min="5" max="5" width="20" bestFit="1" customWidth="1"/>
    <col min="6" max="6" width="25.28515625" customWidth="1"/>
    <col min="7" max="7" width="17.140625" customWidth="1"/>
  </cols>
  <sheetData>
    <row r="1" spans="1:12">
      <c r="A1" s="1"/>
      <c r="B1" s="157"/>
      <c r="C1" s="157"/>
      <c r="D1" s="157"/>
      <c r="E1" s="157"/>
      <c r="F1" s="157"/>
      <c r="G1" s="23"/>
      <c r="H1" s="6"/>
      <c r="I1" s="6"/>
      <c r="J1" s="6"/>
      <c r="K1" s="6"/>
      <c r="L1" s="6"/>
    </row>
    <row r="2" spans="1:12">
      <c r="A2" s="1"/>
      <c r="B2" s="157"/>
      <c r="C2" s="157"/>
      <c r="D2" s="157"/>
      <c r="E2" s="157"/>
      <c r="F2" s="157"/>
      <c r="G2" s="23"/>
      <c r="H2" s="6"/>
      <c r="I2" s="6"/>
      <c r="J2" s="6"/>
      <c r="K2" s="6"/>
      <c r="L2" s="6"/>
    </row>
    <row r="3" spans="1:12">
      <c r="A3" s="1"/>
      <c r="B3" s="157"/>
      <c r="C3" s="157"/>
      <c r="D3" s="157"/>
      <c r="E3" s="157"/>
      <c r="F3" s="157"/>
      <c r="G3" s="23"/>
      <c r="H3" s="6"/>
      <c r="I3" s="6"/>
      <c r="J3" s="6"/>
      <c r="K3" s="6"/>
      <c r="L3" s="6"/>
    </row>
    <row r="4" spans="1:12" ht="24">
      <c r="A4" s="2"/>
      <c r="B4" s="157"/>
      <c r="C4" s="157"/>
      <c r="D4" s="157"/>
      <c r="E4" s="157"/>
      <c r="F4" s="157"/>
      <c r="G4" s="23"/>
      <c r="H4" s="6"/>
      <c r="I4" s="6"/>
      <c r="J4" s="6"/>
      <c r="K4" s="6"/>
      <c r="L4" s="6"/>
    </row>
    <row r="5" spans="1:12" ht="24">
      <c r="A5" s="2" t="s">
        <v>59</v>
      </c>
      <c r="B5" s="157"/>
      <c r="C5" s="157"/>
      <c r="D5" s="157"/>
      <c r="E5" s="157"/>
      <c r="F5" s="157"/>
      <c r="G5" s="23"/>
      <c r="H5" s="6"/>
      <c r="I5" s="6"/>
      <c r="J5" s="6"/>
      <c r="K5" s="6"/>
      <c r="L5" s="6"/>
    </row>
    <row r="6" spans="1:12" ht="15.75">
      <c r="A6" s="3"/>
      <c r="B6" s="4" t="s">
        <v>1</v>
      </c>
      <c r="C6" s="4" t="s">
        <v>2</v>
      </c>
      <c r="D6" s="8" t="s">
        <v>3</v>
      </c>
      <c r="E6" s="4" t="s">
        <v>4</v>
      </c>
      <c r="F6" s="4" t="s">
        <v>5</v>
      </c>
      <c r="G6" s="4" t="s">
        <v>182</v>
      </c>
    </row>
    <row r="7" spans="1:12">
      <c r="A7" s="24" t="s">
        <v>145</v>
      </c>
      <c r="B7" s="24"/>
      <c r="C7" s="24"/>
      <c r="D7" s="25"/>
      <c r="E7" s="25"/>
      <c r="F7" s="25"/>
      <c r="G7" s="50"/>
    </row>
    <row r="8" spans="1:12">
      <c r="A8" s="22" t="s">
        <v>83</v>
      </c>
      <c r="B8" s="22" t="s">
        <v>76</v>
      </c>
      <c r="C8" s="11" t="s">
        <v>140</v>
      </c>
      <c r="D8" s="59" t="s">
        <v>141</v>
      </c>
      <c r="E8" s="59" t="s">
        <v>84</v>
      </c>
      <c r="F8" s="59" t="s">
        <v>186</v>
      </c>
      <c r="G8" s="11"/>
    </row>
    <row r="9" spans="1:12">
      <c r="A9" s="22" t="s">
        <v>92</v>
      </c>
      <c r="B9" s="22" t="s">
        <v>76</v>
      </c>
      <c r="C9" s="11">
        <v>27</v>
      </c>
      <c r="D9" s="11">
        <v>25</v>
      </c>
      <c r="E9" s="11">
        <v>26</v>
      </c>
      <c r="F9" s="11">
        <v>27</v>
      </c>
      <c r="G9" s="11"/>
    </row>
    <row r="10" spans="1:12">
      <c r="A10" s="22" t="s">
        <v>91</v>
      </c>
      <c r="B10" s="22" t="s">
        <v>76</v>
      </c>
      <c r="C10" s="11">
        <v>0</v>
      </c>
      <c r="D10" s="11">
        <v>0</v>
      </c>
      <c r="E10" s="11">
        <v>0</v>
      </c>
      <c r="F10" s="11">
        <v>0</v>
      </c>
      <c r="G10" s="11"/>
    </row>
    <row r="11" spans="1:12">
      <c r="A11" s="22" t="s">
        <v>97</v>
      </c>
      <c r="B11" s="22" t="s">
        <v>78</v>
      </c>
      <c r="C11" s="11">
        <v>62</v>
      </c>
      <c r="D11" s="11">
        <v>72</v>
      </c>
      <c r="E11" s="11">
        <v>96</v>
      </c>
      <c r="F11" s="11">
        <v>101</v>
      </c>
      <c r="G11" s="11"/>
    </row>
    <row r="12" spans="1:12">
      <c r="A12" s="22" t="s">
        <v>97</v>
      </c>
      <c r="B12" s="22" t="s">
        <v>17</v>
      </c>
      <c r="C12" s="107">
        <v>0.1393258426966292</v>
      </c>
      <c r="D12" s="107">
        <v>0.14399999999999999</v>
      </c>
      <c r="E12" s="60">
        <v>0.17</v>
      </c>
      <c r="F12" s="107">
        <v>0.16134185303514376</v>
      </c>
      <c r="G12" s="11"/>
    </row>
    <row r="13" spans="1:12">
      <c r="A13" s="22" t="s">
        <v>98</v>
      </c>
      <c r="B13" s="22" t="s">
        <v>78</v>
      </c>
      <c r="C13" s="11">
        <v>292</v>
      </c>
      <c r="D13" s="11">
        <v>319</v>
      </c>
      <c r="E13" s="11">
        <v>354</v>
      </c>
      <c r="F13" s="11">
        <v>380</v>
      </c>
      <c r="G13" s="11"/>
    </row>
    <row r="14" spans="1:12">
      <c r="A14" s="22" t="s">
        <v>98</v>
      </c>
      <c r="B14" s="22" t="s">
        <v>17</v>
      </c>
      <c r="C14" s="107">
        <v>0.65617977528089888</v>
      </c>
      <c r="D14" s="107">
        <v>0.63800000000000001</v>
      </c>
      <c r="E14" s="60">
        <v>0.62</v>
      </c>
      <c r="F14" s="107">
        <v>0.60702875399361023</v>
      </c>
      <c r="G14" s="11"/>
    </row>
    <row r="15" spans="1:12">
      <c r="A15" s="22" t="s">
        <v>99</v>
      </c>
      <c r="B15" s="22" t="s">
        <v>76</v>
      </c>
      <c r="C15" s="11">
        <v>91</v>
      </c>
      <c r="D15" s="11">
        <v>109</v>
      </c>
      <c r="E15" s="11">
        <v>125</v>
      </c>
      <c r="F15" s="11">
        <v>145</v>
      </c>
      <c r="G15" s="11"/>
    </row>
    <row r="16" spans="1:12">
      <c r="A16" s="22" t="s">
        <v>99</v>
      </c>
      <c r="B16" s="22" t="s">
        <v>17</v>
      </c>
      <c r="C16" s="107">
        <v>0.20449438202247192</v>
      </c>
      <c r="D16" s="107">
        <v>0.218</v>
      </c>
      <c r="E16" s="60">
        <v>0.22</v>
      </c>
      <c r="F16" s="107">
        <v>0.23162939297124602</v>
      </c>
      <c r="G16" s="11"/>
    </row>
    <row r="17" spans="1:7">
      <c r="A17" s="24" t="s">
        <v>157</v>
      </c>
      <c r="B17" s="27"/>
      <c r="C17" s="27"/>
      <c r="D17" s="27"/>
      <c r="E17" s="27"/>
      <c r="F17" s="27"/>
      <c r="G17" s="27"/>
    </row>
    <row r="18" spans="1:7">
      <c r="A18" s="22" t="s">
        <v>85</v>
      </c>
      <c r="B18" s="22" t="s">
        <v>76</v>
      </c>
      <c r="C18" s="11">
        <v>209</v>
      </c>
      <c r="D18" s="11">
        <v>245</v>
      </c>
      <c r="E18" s="11">
        <v>280</v>
      </c>
      <c r="F18" s="11">
        <v>310</v>
      </c>
      <c r="G18" s="11"/>
    </row>
    <row r="19" spans="1:7">
      <c r="A19" s="22" t="s">
        <v>60</v>
      </c>
      <c r="B19" s="22" t="s">
        <v>17</v>
      </c>
      <c r="C19" s="60">
        <v>0.47</v>
      </c>
      <c r="D19" s="60">
        <v>0.48</v>
      </c>
      <c r="E19" s="60">
        <v>0.49</v>
      </c>
      <c r="F19" s="60">
        <v>0.49520766773162939</v>
      </c>
      <c r="G19" s="11"/>
    </row>
    <row r="20" spans="1:7">
      <c r="A20" s="22" t="s">
        <v>95</v>
      </c>
      <c r="B20" s="22" t="s">
        <v>78</v>
      </c>
      <c r="C20" s="11">
        <v>40</v>
      </c>
      <c r="D20" s="11">
        <v>46</v>
      </c>
      <c r="E20" s="59">
        <v>47</v>
      </c>
      <c r="F20" s="11">
        <v>53</v>
      </c>
      <c r="G20" s="11"/>
    </row>
    <row r="21" spans="1:7">
      <c r="A21" s="22" t="s">
        <v>197</v>
      </c>
      <c r="B21" s="22" t="s">
        <v>17</v>
      </c>
      <c r="C21" s="60">
        <v>0.35</v>
      </c>
      <c r="D21" s="60">
        <v>0.37</v>
      </c>
      <c r="E21" s="60">
        <v>0.34</v>
      </c>
      <c r="F21" s="60">
        <v>0.36054421768707484</v>
      </c>
      <c r="G21" s="11"/>
    </row>
    <row r="22" spans="1:7">
      <c r="A22" s="22" t="s">
        <v>87</v>
      </c>
      <c r="B22" s="22" t="s">
        <v>78</v>
      </c>
      <c r="C22" s="11">
        <v>200</v>
      </c>
      <c r="D22" s="11">
        <v>231</v>
      </c>
      <c r="E22" s="59">
        <v>253</v>
      </c>
      <c r="F22" s="11">
        <v>291</v>
      </c>
      <c r="G22" s="11"/>
    </row>
    <row r="23" spans="1:7">
      <c r="A23" s="22" t="s">
        <v>89</v>
      </c>
      <c r="B23" s="22" t="s">
        <v>76</v>
      </c>
      <c r="C23" s="11">
        <v>0</v>
      </c>
      <c r="D23" s="11">
        <v>0</v>
      </c>
      <c r="E23" s="59">
        <v>27</v>
      </c>
      <c r="F23" s="11">
        <v>0</v>
      </c>
      <c r="G23" s="11"/>
    </row>
    <row r="24" spans="1:7">
      <c r="A24" s="24" t="s">
        <v>156</v>
      </c>
      <c r="B24" s="27"/>
      <c r="C24" s="27"/>
      <c r="D24" s="27"/>
      <c r="E24" s="28"/>
      <c r="F24" s="27"/>
      <c r="G24" s="27"/>
    </row>
    <row r="25" spans="1:7">
      <c r="A25" s="22" t="s">
        <v>86</v>
      </c>
      <c r="B25" s="22" t="s">
        <v>76</v>
      </c>
      <c r="C25" s="22">
        <v>236</v>
      </c>
      <c r="D25" s="22">
        <v>255</v>
      </c>
      <c r="E25" s="22">
        <v>295</v>
      </c>
      <c r="F25" s="22">
        <f>626-310</f>
        <v>316</v>
      </c>
      <c r="G25" s="11"/>
    </row>
    <row r="26" spans="1:7">
      <c r="A26" s="22" t="s">
        <v>136</v>
      </c>
      <c r="B26" s="22" t="s">
        <v>17</v>
      </c>
      <c r="C26" s="60">
        <v>0.53</v>
      </c>
      <c r="D26" s="60">
        <v>0.52</v>
      </c>
      <c r="E26" s="60">
        <v>0.51</v>
      </c>
      <c r="F26" s="29">
        <f>F25/626</f>
        <v>0.50479233226837061</v>
      </c>
      <c r="G26" s="11"/>
    </row>
    <row r="27" spans="1:7">
      <c r="A27" s="22" t="s">
        <v>96</v>
      </c>
      <c r="B27" s="22" t="s">
        <v>78</v>
      </c>
      <c r="C27" s="22">
        <v>73</v>
      </c>
      <c r="D27" s="22">
        <v>78</v>
      </c>
      <c r="E27" s="22">
        <v>91</v>
      </c>
      <c r="F27" s="22">
        <v>94</v>
      </c>
      <c r="G27" s="11"/>
    </row>
    <row r="28" spans="1:7">
      <c r="A28" s="22" t="s">
        <v>88</v>
      </c>
      <c r="B28" s="22" t="s">
        <v>76</v>
      </c>
      <c r="C28" s="22">
        <v>222</v>
      </c>
      <c r="D28" s="22">
        <v>244</v>
      </c>
      <c r="E28" s="22">
        <v>277</v>
      </c>
      <c r="F28" s="22">
        <v>305</v>
      </c>
      <c r="G28" s="11"/>
    </row>
    <row r="29" spans="1:7">
      <c r="A29" s="22" t="s">
        <v>90</v>
      </c>
      <c r="B29" s="22" t="s">
        <v>76</v>
      </c>
      <c r="C29" s="22">
        <v>0</v>
      </c>
      <c r="D29" s="22">
        <v>0</v>
      </c>
      <c r="E29" s="22">
        <v>18</v>
      </c>
      <c r="F29" s="22">
        <v>0</v>
      </c>
      <c r="G29" s="11"/>
    </row>
    <row r="30" spans="1:7">
      <c r="A30" s="34" t="s">
        <v>177</v>
      </c>
      <c r="B30" s="27"/>
      <c r="C30" s="27"/>
      <c r="D30" s="27"/>
      <c r="E30" s="27"/>
      <c r="F30" s="27"/>
      <c r="G30" s="27"/>
    </row>
    <row r="31" spans="1:7">
      <c r="A31" s="22" t="s">
        <v>72</v>
      </c>
      <c r="B31" s="22" t="s">
        <v>17</v>
      </c>
      <c r="C31" s="63">
        <v>0.1759</v>
      </c>
      <c r="D31" s="63">
        <v>0.18240000000000001</v>
      </c>
      <c r="E31" s="32">
        <v>0.1784</v>
      </c>
      <c r="F31" s="64">
        <v>0.18609999999999999</v>
      </c>
      <c r="G31" s="11"/>
    </row>
    <row r="32" spans="1:7">
      <c r="A32" s="35" t="s">
        <v>178</v>
      </c>
      <c r="B32" s="36"/>
      <c r="C32" s="37"/>
      <c r="D32" s="37"/>
      <c r="E32" s="36"/>
      <c r="F32" s="36"/>
      <c r="G32" s="27"/>
    </row>
    <row r="33" spans="1:7" ht="31.5" customHeight="1">
      <c r="A33" s="22" t="s">
        <v>73</v>
      </c>
      <c r="B33" s="22" t="s">
        <v>74</v>
      </c>
      <c r="C33" s="26">
        <v>7.41</v>
      </c>
      <c r="D33" s="26">
        <v>12.92</v>
      </c>
      <c r="E33" s="26">
        <v>14.22</v>
      </c>
      <c r="F33" s="108" t="s">
        <v>230</v>
      </c>
      <c r="G33" s="11"/>
    </row>
    <row r="34" spans="1:7">
      <c r="A34" s="24" t="s">
        <v>146</v>
      </c>
      <c r="B34" s="27"/>
      <c r="C34" s="27"/>
      <c r="D34" s="27"/>
      <c r="E34" s="30"/>
      <c r="F34" s="27"/>
      <c r="G34" s="27"/>
    </row>
    <row r="35" spans="1:7">
      <c r="A35" s="22" t="s">
        <v>137</v>
      </c>
      <c r="B35" s="22" t="s">
        <v>76</v>
      </c>
      <c r="C35" s="26">
        <v>91</v>
      </c>
      <c r="D35" s="26">
        <v>87</v>
      </c>
      <c r="E35" s="26">
        <v>108</v>
      </c>
      <c r="F35" s="22">
        <v>103</v>
      </c>
      <c r="G35" s="11"/>
    </row>
    <row r="36" spans="1:7">
      <c r="A36" s="22" t="s">
        <v>138</v>
      </c>
      <c r="B36" s="22" t="s">
        <v>76</v>
      </c>
      <c r="C36" s="26">
        <v>44</v>
      </c>
      <c r="D36" s="26">
        <v>38</v>
      </c>
      <c r="E36" s="26">
        <v>58</v>
      </c>
      <c r="F36" s="22">
        <v>49</v>
      </c>
      <c r="G36" s="11"/>
    </row>
    <row r="37" spans="1:7">
      <c r="A37" s="22" t="s">
        <v>139</v>
      </c>
      <c r="B37" s="22" t="s">
        <v>76</v>
      </c>
      <c r="C37" s="26">
        <v>47</v>
      </c>
      <c r="D37" s="26">
        <v>49</v>
      </c>
      <c r="E37" s="26">
        <v>50</v>
      </c>
      <c r="F37" s="22">
        <v>54</v>
      </c>
      <c r="G37" s="11"/>
    </row>
    <row r="38" spans="1:7">
      <c r="A38" s="24" t="s">
        <v>147</v>
      </c>
      <c r="B38" s="27"/>
      <c r="C38" s="28"/>
      <c r="D38" s="28"/>
      <c r="E38" s="28"/>
      <c r="F38" s="27"/>
      <c r="G38" s="27"/>
    </row>
    <row r="39" spans="1:7">
      <c r="A39" s="22" t="s">
        <v>61</v>
      </c>
      <c r="B39" s="22" t="s">
        <v>17</v>
      </c>
      <c r="C39" s="63">
        <v>8.4500000000000006E-2</v>
      </c>
      <c r="D39" s="63">
        <v>6.4399999999999999E-2</v>
      </c>
      <c r="E39" s="54">
        <v>0.05</v>
      </c>
      <c r="F39" s="63">
        <v>6.6299999999999998E-2</v>
      </c>
      <c r="G39" s="11"/>
    </row>
    <row r="40" spans="1:7">
      <c r="A40" s="22" t="s">
        <v>62</v>
      </c>
      <c r="B40" s="22" t="s">
        <v>17</v>
      </c>
      <c r="C40" s="29">
        <v>0</v>
      </c>
      <c r="D40" s="29">
        <v>0</v>
      </c>
      <c r="E40" s="54">
        <v>0</v>
      </c>
      <c r="F40" s="63">
        <v>3.5000000000000001E-3</v>
      </c>
      <c r="G40" s="11"/>
    </row>
    <row r="41" spans="1:7">
      <c r="A41" s="22" t="s">
        <v>63</v>
      </c>
      <c r="B41" s="22" t="s">
        <v>17</v>
      </c>
      <c r="C41" s="63">
        <v>8.4500000000000006E-2</v>
      </c>
      <c r="D41" s="63">
        <v>6.4399999999999999E-2</v>
      </c>
      <c r="E41" s="54">
        <v>0.05</v>
      </c>
      <c r="F41" s="63">
        <v>6.6299999999999998E-2</v>
      </c>
      <c r="G41" s="11"/>
    </row>
    <row r="42" spans="1:7">
      <c r="A42" s="34" t="s">
        <v>179</v>
      </c>
      <c r="B42" s="27"/>
      <c r="C42" s="28"/>
      <c r="D42" s="28"/>
      <c r="E42" s="28"/>
      <c r="F42" s="27"/>
      <c r="G42" s="27"/>
    </row>
    <row r="43" spans="1:7">
      <c r="A43" s="11" t="s">
        <v>69</v>
      </c>
      <c r="B43" s="11" t="s">
        <v>17</v>
      </c>
      <c r="C43" s="59">
        <v>100</v>
      </c>
      <c r="D43" s="11">
        <v>100</v>
      </c>
      <c r="E43" s="11">
        <v>100</v>
      </c>
      <c r="F43" s="11">
        <v>100</v>
      </c>
      <c r="G43" s="11"/>
    </row>
    <row r="44" spans="1:7">
      <c r="A44" s="11" t="s">
        <v>93</v>
      </c>
      <c r="B44" s="11" t="s">
        <v>17</v>
      </c>
      <c r="C44" s="11">
        <v>100</v>
      </c>
      <c r="D44" s="11">
        <v>100</v>
      </c>
      <c r="E44" s="11">
        <v>100</v>
      </c>
      <c r="F44" s="11">
        <v>100</v>
      </c>
      <c r="G44" s="11"/>
    </row>
    <row r="45" spans="1:7" ht="24.75" customHeight="1">
      <c r="A45" s="11" t="s">
        <v>94</v>
      </c>
      <c r="B45" s="11" t="s">
        <v>17</v>
      </c>
      <c r="C45" s="11">
        <v>100</v>
      </c>
      <c r="D45" s="11">
        <v>100</v>
      </c>
      <c r="E45" s="11">
        <v>100</v>
      </c>
      <c r="F45" s="11">
        <v>100</v>
      </c>
      <c r="G45" s="11"/>
    </row>
    <row r="46" spans="1:7">
      <c r="A46" s="24" t="s">
        <v>144</v>
      </c>
      <c r="B46" s="27"/>
      <c r="C46" s="28"/>
      <c r="D46" s="28"/>
      <c r="E46" s="28"/>
      <c r="F46" s="27"/>
      <c r="G46" s="27"/>
    </row>
    <row r="47" spans="1:7">
      <c r="A47" s="22" t="s">
        <v>64</v>
      </c>
      <c r="B47" s="22" t="s">
        <v>65</v>
      </c>
      <c r="C47" s="26">
        <v>6</v>
      </c>
      <c r="D47" s="26">
        <v>5.38</v>
      </c>
      <c r="E47" s="26">
        <v>18</v>
      </c>
      <c r="F47" s="22">
        <v>36</v>
      </c>
    </row>
    <row r="48" spans="1:7">
      <c r="A48" s="22" t="s">
        <v>66</v>
      </c>
      <c r="B48" s="22" t="s">
        <v>67</v>
      </c>
      <c r="C48" s="26">
        <v>7.5</v>
      </c>
      <c r="D48" s="26">
        <v>6.38</v>
      </c>
      <c r="E48" s="26">
        <v>16.02</v>
      </c>
      <c r="F48" s="22">
        <v>36.299999999999997</v>
      </c>
      <c r="G48" s="11"/>
    </row>
    <row r="49" spans="1:7">
      <c r="A49" s="22" t="s">
        <v>68</v>
      </c>
      <c r="B49" s="22" t="s">
        <v>65</v>
      </c>
      <c r="C49" s="26">
        <v>6.7</v>
      </c>
      <c r="D49" s="26">
        <v>6.3</v>
      </c>
      <c r="E49" s="26">
        <v>15.74</v>
      </c>
      <c r="F49" s="22">
        <v>31.48</v>
      </c>
      <c r="G49" s="11"/>
    </row>
    <row r="50" spans="1:7" ht="20.25" customHeight="1">
      <c r="A50" s="22" t="s">
        <v>70</v>
      </c>
      <c r="B50" s="22" t="s">
        <v>71</v>
      </c>
      <c r="C50" s="31">
        <v>84978</v>
      </c>
      <c r="D50" s="31">
        <v>101325</v>
      </c>
      <c r="E50" s="109">
        <v>126000</v>
      </c>
      <c r="F50" s="109">
        <v>350000</v>
      </c>
      <c r="G50" s="11"/>
    </row>
    <row r="51" spans="1:7" ht="24.75" customHeight="1">
      <c r="A51" s="24" t="s">
        <v>149</v>
      </c>
      <c r="B51" s="27"/>
      <c r="C51" s="27"/>
      <c r="D51" s="27"/>
      <c r="E51" s="27"/>
      <c r="F51" s="27"/>
      <c r="G51" s="27"/>
    </row>
    <row r="52" spans="1:7" ht="30">
      <c r="A52" s="12" t="s">
        <v>100</v>
      </c>
      <c r="B52" s="22" t="s">
        <v>17</v>
      </c>
      <c r="C52" s="59" t="s">
        <v>58</v>
      </c>
      <c r="D52" s="59" t="s">
        <v>58</v>
      </c>
      <c r="E52" s="29">
        <v>0.22</v>
      </c>
      <c r="F52" s="29">
        <v>0.22</v>
      </c>
      <c r="G52" s="11"/>
    </row>
    <row r="53" spans="1:7">
      <c r="A53" s="12" t="s">
        <v>101</v>
      </c>
      <c r="B53" s="22" t="s">
        <v>17</v>
      </c>
      <c r="C53" s="59" t="s">
        <v>58</v>
      </c>
      <c r="D53" s="59" t="s">
        <v>58</v>
      </c>
      <c r="E53" s="29">
        <v>0.02</v>
      </c>
      <c r="F53" s="29">
        <v>0.02</v>
      </c>
      <c r="G53" s="11"/>
    </row>
    <row r="54" spans="1:7">
      <c r="A54" s="12" t="s">
        <v>102</v>
      </c>
      <c r="B54" s="22" t="s">
        <v>17</v>
      </c>
      <c r="C54" s="59" t="s">
        <v>58</v>
      </c>
      <c r="D54" s="59" t="s">
        <v>58</v>
      </c>
      <c r="E54" s="29">
        <v>0.01</v>
      </c>
      <c r="F54" s="29">
        <v>0.01</v>
      </c>
      <c r="G54" s="11"/>
    </row>
    <row r="55" spans="1:7">
      <c r="A55" s="22" t="s">
        <v>148</v>
      </c>
      <c r="B55" s="22" t="s">
        <v>17</v>
      </c>
      <c r="C55" s="59" t="s">
        <v>58</v>
      </c>
      <c r="D55" s="59" t="s">
        <v>58</v>
      </c>
      <c r="E55" s="29">
        <v>0.03</v>
      </c>
      <c r="F55" s="29">
        <v>0.03</v>
      </c>
      <c r="G55" s="11"/>
    </row>
    <row r="56" spans="1:7">
      <c r="A56" s="24" t="s">
        <v>142</v>
      </c>
      <c r="B56" s="27"/>
      <c r="C56" s="28"/>
      <c r="D56" s="27"/>
      <c r="E56" s="27"/>
      <c r="F56" s="27"/>
      <c r="G56" s="27"/>
    </row>
    <row r="57" spans="1:7">
      <c r="A57" s="22" t="s">
        <v>79</v>
      </c>
      <c r="B57" s="22" t="s">
        <v>76</v>
      </c>
      <c r="C57" s="26">
        <v>0</v>
      </c>
      <c r="D57" s="22">
        <v>1</v>
      </c>
      <c r="E57" s="22">
        <v>2</v>
      </c>
      <c r="F57" s="59">
        <v>3</v>
      </c>
      <c r="G57" s="11"/>
    </row>
    <row r="58" spans="1:7">
      <c r="A58" s="22" t="s">
        <v>80</v>
      </c>
      <c r="B58" s="22" t="s">
        <v>76</v>
      </c>
      <c r="C58" s="26">
        <v>0</v>
      </c>
      <c r="D58" s="22">
        <v>0</v>
      </c>
      <c r="E58" s="22">
        <v>0</v>
      </c>
      <c r="F58" s="11">
        <v>0</v>
      </c>
      <c r="G58" s="11"/>
    </row>
    <row r="59" spans="1:7">
      <c r="A59" s="24" t="s">
        <v>143</v>
      </c>
      <c r="B59" s="27"/>
      <c r="C59" s="28"/>
      <c r="D59" s="27"/>
      <c r="E59" s="27"/>
      <c r="F59" s="27"/>
      <c r="G59" s="27"/>
    </row>
    <row r="60" spans="1:7">
      <c r="A60" s="22" t="s">
        <v>105</v>
      </c>
      <c r="B60" s="22" t="s">
        <v>17</v>
      </c>
      <c r="C60" s="59" t="s">
        <v>58</v>
      </c>
      <c r="D60" s="59" t="s">
        <v>58</v>
      </c>
      <c r="E60" s="32">
        <v>0.90900000000000003</v>
      </c>
      <c r="F60" s="60">
        <v>0.89</v>
      </c>
      <c r="G60" s="11"/>
    </row>
    <row r="61" spans="1:7">
      <c r="A61" s="22" t="s">
        <v>81</v>
      </c>
      <c r="B61" s="22" t="s">
        <v>76</v>
      </c>
      <c r="C61" s="26">
        <v>0</v>
      </c>
      <c r="D61" s="22">
        <v>0</v>
      </c>
      <c r="E61" s="22">
        <v>0</v>
      </c>
      <c r="F61" s="11">
        <v>1</v>
      </c>
      <c r="G61" s="11"/>
    </row>
    <row r="62" spans="1:7">
      <c r="A62" s="22" t="s">
        <v>82</v>
      </c>
      <c r="B62" s="22" t="s">
        <v>76</v>
      </c>
      <c r="C62" s="26">
        <v>0</v>
      </c>
      <c r="D62" s="22">
        <v>0</v>
      </c>
      <c r="E62" s="22">
        <v>0</v>
      </c>
      <c r="F62" s="11">
        <v>1</v>
      </c>
      <c r="G62" s="11"/>
    </row>
    <row r="63" spans="1:7">
      <c r="A63" s="22" t="s">
        <v>175</v>
      </c>
      <c r="B63" s="22" t="s">
        <v>76</v>
      </c>
      <c r="C63" s="59">
        <v>0</v>
      </c>
      <c r="D63" s="11">
        <v>0</v>
      </c>
      <c r="E63" s="22">
        <v>0</v>
      </c>
      <c r="F63" s="11">
        <v>0</v>
      </c>
      <c r="G63" s="11"/>
    </row>
    <row r="64" spans="1:7">
      <c r="A64" s="24" t="s">
        <v>150</v>
      </c>
      <c r="B64" s="27"/>
      <c r="C64" s="28"/>
      <c r="D64" s="27"/>
      <c r="E64" s="49"/>
      <c r="F64" s="51"/>
      <c r="G64" s="51"/>
    </row>
    <row r="65" spans="1:7">
      <c r="A65" s="22" t="s">
        <v>77</v>
      </c>
      <c r="B65" s="22" t="s">
        <v>78</v>
      </c>
      <c r="C65" s="31">
        <v>58991</v>
      </c>
      <c r="D65" s="109">
        <f>74510+109043</f>
        <v>183553</v>
      </c>
      <c r="E65" s="109">
        <f xml:space="preserve"> 150110+ 116800</f>
        <v>266910</v>
      </c>
      <c r="F65" s="75">
        <f>117244+120639</f>
        <v>237883</v>
      </c>
      <c r="G65" s="11"/>
    </row>
    <row r="66" spans="1:7">
      <c r="A66" s="22" t="s">
        <v>103</v>
      </c>
      <c r="B66" s="22" t="s">
        <v>104</v>
      </c>
      <c r="C66" s="59">
        <v>82.86</v>
      </c>
      <c r="D66" s="59">
        <v>84.18</v>
      </c>
      <c r="E66" s="26">
        <v>82.5</v>
      </c>
      <c r="F66" s="59">
        <v>87.59</v>
      </c>
      <c r="G66" s="11"/>
    </row>
    <row r="68" spans="1:7">
      <c r="A68" s="10"/>
      <c r="B68" s="10"/>
      <c r="C68" s="10"/>
      <c r="D68" s="10"/>
      <c r="E68" s="10"/>
      <c r="F68" s="10"/>
      <c r="G68" s="10"/>
    </row>
    <row r="69" spans="1:7" ht="23.25">
      <c r="A69" s="112" t="s">
        <v>226</v>
      </c>
    </row>
  </sheetData>
  <sheetProtection algorithmName="SHA-512" hashValue="2xnx5NVzaf8BMcjA8917nkrsl1lfbzGcessK523KSqzDi0aPED5tCRgSwm6eO75QbuAfx6RRKD8UAeV23jmA7Q==" saltValue="TicZS+/x6koSTihtefD7HA==" spinCount="100000" sheet="1" objects="1" scenarios="1"/>
  <mergeCells count="1">
    <mergeCell ref="B1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6690-3863-4FF2-92E0-F7F723507C48}">
  <sheetPr>
    <tabColor theme="5"/>
  </sheetPr>
  <dimension ref="A1:P65"/>
  <sheetViews>
    <sheetView tabSelected="1" zoomScaleNormal="100" workbookViewId="0">
      <selection activeCell="J12" sqref="J12"/>
    </sheetView>
  </sheetViews>
  <sheetFormatPr defaultRowHeight="15"/>
  <cols>
    <col min="1" max="1" width="99.7109375" bestFit="1" customWidth="1"/>
    <col min="2" max="2" width="16.5703125" customWidth="1"/>
    <col min="3" max="3" width="27" customWidth="1"/>
    <col min="4" max="6" width="27.7109375" bestFit="1" customWidth="1"/>
    <col min="7" max="7" width="11.28515625" bestFit="1" customWidth="1"/>
  </cols>
  <sheetData>
    <row r="1" spans="1:16">
      <c r="A1" s="1"/>
      <c r="B1" s="123"/>
      <c r="C1" s="123"/>
      <c r="D1" s="123"/>
      <c r="E1" s="123"/>
      <c r="F1" s="123"/>
      <c r="G1" s="123"/>
      <c r="H1" s="6"/>
      <c r="I1" s="6"/>
      <c r="J1" s="6"/>
      <c r="K1" s="6"/>
      <c r="L1" s="6"/>
      <c r="M1" s="6"/>
      <c r="N1" s="6"/>
      <c r="O1" s="6"/>
      <c r="P1" s="6"/>
    </row>
    <row r="2" spans="1:16">
      <c r="A2" s="1"/>
      <c r="B2" s="123"/>
      <c r="C2" s="123"/>
      <c r="D2" s="123"/>
      <c r="E2" s="123"/>
      <c r="F2" s="123"/>
      <c r="G2" s="123"/>
      <c r="H2" s="6"/>
      <c r="I2" s="6"/>
      <c r="J2" s="6"/>
      <c r="K2" s="6"/>
      <c r="L2" s="6"/>
      <c r="M2" s="6"/>
      <c r="N2" s="6"/>
      <c r="O2" s="6"/>
      <c r="P2" s="6"/>
    </row>
    <row r="3" spans="1:16">
      <c r="A3" s="1"/>
      <c r="B3" s="123"/>
      <c r="C3" s="123"/>
      <c r="D3" s="123"/>
      <c r="E3" s="123"/>
      <c r="F3" s="123"/>
      <c r="G3" s="123"/>
      <c r="H3" s="6"/>
      <c r="I3" s="6"/>
      <c r="J3" s="6"/>
      <c r="K3" s="6"/>
      <c r="L3" s="6"/>
      <c r="M3" s="6"/>
      <c r="N3" s="6"/>
      <c r="O3" s="6"/>
      <c r="P3" s="6"/>
    </row>
    <row r="4" spans="1:16" ht="24">
      <c r="A4" s="9"/>
      <c r="B4" s="123"/>
      <c r="C4" s="123"/>
      <c r="D4" s="123"/>
      <c r="E4" s="123"/>
      <c r="F4" s="123"/>
      <c r="G4" s="123"/>
      <c r="H4" s="6"/>
      <c r="I4" s="6"/>
      <c r="J4" s="6"/>
      <c r="K4" s="6"/>
      <c r="L4" s="6"/>
      <c r="M4" s="6"/>
      <c r="N4" s="6"/>
      <c r="O4" s="6"/>
      <c r="P4" s="6"/>
    </row>
    <row r="5" spans="1:16" ht="24">
      <c r="A5" s="9" t="s">
        <v>106</v>
      </c>
      <c r="B5" s="123"/>
      <c r="C5" s="123"/>
      <c r="D5" s="123"/>
      <c r="E5" s="123"/>
      <c r="F5" s="123"/>
      <c r="G5" s="123"/>
      <c r="H5" s="6"/>
      <c r="I5" s="6"/>
      <c r="J5" s="6"/>
      <c r="K5" s="6"/>
      <c r="L5" s="6"/>
      <c r="M5" s="6"/>
      <c r="N5" s="6"/>
      <c r="O5" s="6"/>
      <c r="P5" s="6"/>
    </row>
    <row r="6" spans="1:16" ht="24.75" customHeight="1">
      <c r="A6" s="5"/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182</v>
      </c>
    </row>
    <row r="7" spans="1:16" ht="24.75" customHeight="1">
      <c r="A7" s="20" t="s">
        <v>155</v>
      </c>
      <c r="B7" s="21"/>
      <c r="C7" s="21"/>
      <c r="D7" s="21"/>
      <c r="E7" s="21"/>
      <c r="F7" s="21"/>
      <c r="G7" s="21"/>
    </row>
    <row r="8" spans="1:16" ht="20.25" customHeight="1">
      <c r="A8" s="22" t="s">
        <v>107</v>
      </c>
      <c r="B8" s="27"/>
      <c r="C8" s="52" t="s">
        <v>108</v>
      </c>
      <c r="D8" s="53" t="s">
        <v>108</v>
      </c>
      <c r="E8" s="53" t="s">
        <v>108</v>
      </c>
      <c r="F8" s="53" t="s">
        <v>108</v>
      </c>
      <c r="G8" s="22"/>
    </row>
    <row r="9" spans="1:16">
      <c r="A9" s="22" t="s">
        <v>109</v>
      </c>
      <c r="B9" s="12" t="s">
        <v>110</v>
      </c>
      <c r="C9" s="29">
        <v>0.11</v>
      </c>
      <c r="D9" s="29">
        <v>0.25</v>
      </c>
      <c r="E9" s="29">
        <v>0.25</v>
      </c>
      <c r="F9" s="60">
        <v>0.25</v>
      </c>
      <c r="G9" s="22"/>
    </row>
    <row r="10" spans="1:16">
      <c r="A10" s="22" t="s">
        <v>111</v>
      </c>
      <c r="B10" s="12" t="s">
        <v>110</v>
      </c>
      <c r="C10" s="29">
        <v>0.78</v>
      </c>
      <c r="D10" s="29">
        <v>0.8</v>
      </c>
      <c r="E10" s="29">
        <v>0.73</v>
      </c>
      <c r="F10" s="60">
        <v>0.82</v>
      </c>
      <c r="G10" s="22"/>
    </row>
    <row r="11" spans="1:16">
      <c r="A11" s="12" t="s">
        <v>112</v>
      </c>
      <c r="B11" s="12" t="s">
        <v>110</v>
      </c>
      <c r="C11" s="29">
        <v>0.45</v>
      </c>
      <c r="D11" s="54">
        <v>0.5</v>
      </c>
      <c r="E11" s="54">
        <v>0.4</v>
      </c>
      <c r="F11" s="60">
        <v>0.45</v>
      </c>
      <c r="G11" s="22"/>
    </row>
    <row r="12" spans="1:16">
      <c r="A12" s="22" t="s">
        <v>113</v>
      </c>
      <c r="B12" s="12" t="s">
        <v>76</v>
      </c>
      <c r="C12" s="22">
        <v>9</v>
      </c>
      <c r="D12" s="22">
        <v>10</v>
      </c>
      <c r="E12" s="26">
        <v>11</v>
      </c>
      <c r="F12" s="11">
        <v>11</v>
      </c>
      <c r="G12" s="22"/>
    </row>
    <row r="13" spans="1:16">
      <c r="A13" s="22" t="s">
        <v>114</v>
      </c>
      <c r="B13" s="12" t="s">
        <v>76</v>
      </c>
      <c r="C13" s="22">
        <v>57</v>
      </c>
      <c r="D13" s="22">
        <v>57</v>
      </c>
      <c r="E13" s="26">
        <v>57</v>
      </c>
      <c r="F13" s="11">
        <v>57</v>
      </c>
      <c r="G13" s="22"/>
    </row>
    <row r="14" spans="1:16">
      <c r="A14" s="22" t="s">
        <v>115</v>
      </c>
      <c r="B14" s="12" t="s">
        <v>76</v>
      </c>
      <c r="C14" s="22">
        <v>4</v>
      </c>
      <c r="D14" s="22">
        <v>4</v>
      </c>
      <c r="E14" s="22">
        <v>4</v>
      </c>
      <c r="F14" s="11">
        <v>4</v>
      </c>
      <c r="G14" s="22"/>
    </row>
    <row r="15" spans="1:16">
      <c r="A15" s="22" t="s">
        <v>117</v>
      </c>
      <c r="B15" s="12" t="s">
        <v>76</v>
      </c>
      <c r="C15" s="11">
        <v>2</v>
      </c>
      <c r="D15" s="11">
        <v>2</v>
      </c>
      <c r="E15" s="11">
        <v>2</v>
      </c>
      <c r="F15" s="11">
        <v>2</v>
      </c>
      <c r="G15" s="22"/>
    </row>
    <row r="16" spans="1:16">
      <c r="A16" s="22" t="s">
        <v>118</v>
      </c>
      <c r="B16" s="12" t="s">
        <v>76</v>
      </c>
      <c r="C16" s="11">
        <v>7</v>
      </c>
      <c r="D16" s="11">
        <v>8</v>
      </c>
      <c r="E16" s="11">
        <v>8</v>
      </c>
      <c r="F16" s="11">
        <v>9</v>
      </c>
      <c r="G16" s="22"/>
    </row>
    <row r="17" spans="1:7">
      <c r="A17" s="22" t="s">
        <v>119</v>
      </c>
      <c r="B17" s="22" t="s">
        <v>76</v>
      </c>
      <c r="C17" s="11">
        <v>4</v>
      </c>
      <c r="D17" s="11">
        <v>5</v>
      </c>
      <c r="E17" s="13">
        <v>4</v>
      </c>
      <c r="F17" s="11">
        <v>5</v>
      </c>
      <c r="G17" s="22"/>
    </row>
    <row r="18" spans="1:7">
      <c r="A18" s="22" t="s">
        <v>174</v>
      </c>
      <c r="B18" s="12" t="s">
        <v>76</v>
      </c>
      <c r="C18" s="11">
        <v>0</v>
      </c>
      <c r="D18" s="11">
        <v>0</v>
      </c>
      <c r="E18" s="11">
        <v>0</v>
      </c>
      <c r="F18" s="11">
        <v>0</v>
      </c>
      <c r="G18" s="22"/>
    </row>
    <row r="19" spans="1:7">
      <c r="A19" s="22" t="s">
        <v>173</v>
      </c>
      <c r="B19" s="12" t="s">
        <v>110</v>
      </c>
      <c r="C19" s="60">
        <v>0.22</v>
      </c>
      <c r="D19" s="60">
        <v>0.2</v>
      </c>
      <c r="E19" s="13">
        <v>18.8</v>
      </c>
      <c r="F19" s="120">
        <v>0.188</v>
      </c>
      <c r="G19" s="22"/>
    </row>
    <row r="20" spans="1:7">
      <c r="A20" s="22" t="s">
        <v>172</v>
      </c>
      <c r="B20" s="12" t="s">
        <v>110</v>
      </c>
      <c r="C20" s="11">
        <v>0</v>
      </c>
      <c r="D20" s="11">
        <v>0</v>
      </c>
      <c r="E20" s="11">
        <v>0</v>
      </c>
      <c r="F20" s="11">
        <v>0</v>
      </c>
      <c r="G20" s="22"/>
    </row>
    <row r="21" spans="1:7" ht="15.75">
      <c r="A21" s="24" t="s">
        <v>164</v>
      </c>
      <c r="B21" s="24"/>
      <c r="C21" s="24"/>
      <c r="D21" s="24"/>
      <c r="E21" s="24"/>
      <c r="F21" s="24"/>
      <c r="G21" s="55"/>
    </row>
    <row r="22" spans="1:7">
      <c r="A22" s="22" t="s">
        <v>158</v>
      </c>
      <c r="B22" s="22" t="s">
        <v>76</v>
      </c>
      <c r="C22" s="11">
        <v>17</v>
      </c>
      <c r="D22" s="11">
        <v>22</v>
      </c>
      <c r="E22" s="11">
        <v>22</v>
      </c>
      <c r="F22" s="11">
        <v>16</v>
      </c>
      <c r="G22" s="22"/>
    </row>
    <row r="23" spans="1:7">
      <c r="A23" s="22" t="s">
        <v>159</v>
      </c>
      <c r="B23" s="22" t="s">
        <v>76</v>
      </c>
      <c r="C23" s="11">
        <v>13</v>
      </c>
      <c r="D23" s="11">
        <v>14</v>
      </c>
      <c r="E23" s="11">
        <v>16</v>
      </c>
      <c r="F23" s="11">
        <v>13</v>
      </c>
      <c r="G23" s="22"/>
    </row>
    <row r="24" spans="1:7">
      <c r="A24" s="22" t="s">
        <v>161</v>
      </c>
      <c r="B24" s="22" t="s">
        <v>76</v>
      </c>
      <c r="C24" s="11">
        <v>9</v>
      </c>
      <c r="D24" s="11">
        <v>11</v>
      </c>
      <c r="E24" s="11">
        <v>16</v>
      </c>
      <c r="F24" s="11">
        <v>31</v>
      </c>
      <c r="G24" s="22"/>
    </row>
    <row r="25" spans="1:7">
      <c r="A25" s="22" t="s">
        <v>162</v>
      </c>
      <c r="B25" s="22" t="s">
        <v>76</v>
      </c>
      <c r="C25" s="11">
        <v>4</v>
      </c>
      <c r="D25" s="11">
        <v>8</v>
      </c>
      <c r="E25" s="11">
        <v>7</v>
      </c>
      <c r="F25" s="11">
        <v>7</v>
      </c>
      <c r="G25" s="22"/>
    </row>
    <row r="26" spans="1:7">
      <c r="A26" s="22" t="s">
        <v>163</v>
      </c>
      <c r="B26" s="22" t="s">
        <v>76</v>
      </c>
      <c r="C26" s="59" t="s">
        <v>58</v>
      </c>
      <c r="D26" s="59" t="s">
        <v>58</v>
      </c>
      <c r="E26" s="11">
        <v>1</v>
      </c>
      <c r="F26" s="11">
        <v>3</v>
      </c>
      <c r="G26" s="22"/>
    </row>
    <row r="27" spans="1:7">
      <c r="A27" s="12" t="s">
        <v>170</v>
      </c>
      <c r="B27" s="22" t="s">
        <v>110</v>
      </c>
      <c r="C27" s="11">
        <v>0</v>
      </c>
      <c r="D27" s="11">
        <v>0</v>
      </c>
      <c r="E27" s="11">
        <v>0</v>
      </c>
      <c r="F27" s="11">
        <v>0</v>
      </c>
      <c r="G27" s="22"/>
    </row>
    <row r="28" spans="1:7">
      <c r="A28" s="12" t="s">
        <v>171</v>
      </c>
      <c r="B28" s="22" t="s">
        <v>76</v>
      </c>
      <c r="C28" s="11">
        <v>0</v>
      </c>
      <c r="D28" s="11">
        <v>0</v>
      </c>
      <c r="E28" s="11">
        <v>0</v>
      </c>
      <c r="F28" s="11">
        <v>0</v>
      </c>
      <c r="G28" s="22"/>
    </row>
    <row r="29" spans="1:7" ht="15.75">
      <c r="A29" s="24" t="s">
        <v>167</v>
      </c>
      <c r="B29" s="27"/>
      <c r="C29" s="27"/>
      <c r="D29" s="27"/>
      <c r="E29" s="27"/>
      <c r="F29" s="27"/>
      <c r="G29" s="55"/>
    </row>
    <row r="30" spans="1:7">
      <c r="A30" s="12" t="s">
        <v>116</v>
      </c>
      <c r="B30" s="33" t="s">
        <v>76</v>
      </c>
      <c r="C30" s="22">
        <v>0</v>
      </c>
      <c r="D30" s="22">
        <v>0</v>
      </c>
      <c r="E30" s="22">
        <v>0</v>
      </c>
      <c r="F30" s="11">
        <v>0</v>
      </c>
      <c r="G30" s="22"/>
    </row>
    <row r="31" spans="1:7">
      <c r="A31" s="22" t="s">
        <v>75</v>
      </c>
      <c r="B31" s="12" t="s">
        <v>76</v>
      </c>
      <c r="C31" s="22">
        <v>0</v>
      </c>
      <c r="D31" s="22">
        <v>0</v>
      </c>
      <c r="E31" s="22">
        <v>0</v>
      </c>
      <c r="F31" s="11">
        <v>0</v>
      </c>
      <c r="G31" s="22"/>
    </row>
    <row r="32" spans="1:7">
      <c r="A32" s="22" t="s">
        <v>187</v>
      </c>
      <c r="B32" s="22" t="s">
        <v>76</v>
      </c>
      <c r="C32" s="26">
        <v>0</v>
      </c>
      <c r="D32" s="22">
        <v>0</v>
      </c>
      <c r="E32" s="22">
        <v>2</v>
      </c>
      <c r="F32" s="11">
        <v>3</v>
      </c>
      <c r="G32" s="11"/>
    </row>
    <row r="33" spans="1:7">
      <c r="A33" s="22" t="s">
        <v>188</v>
      </c>
      <c r="B33" s="22" t="s">
        <v>76</v>
      </c>
      <c r="C33" s="26">
        <v>6</v>
      </c>
      <c r="D33" s="22">
        <v>7</v>
      </c>
      <c r="E33" s="22">
        <v>7</v>
      </c>
      <c r="F33" s="62">
        <v>32</v>
      </c>
      <c r="G33" s="11"/>
    </row>
    <row r="34" spans="1:7" ht="27.75" customHeight="1">
      <c r="A34" s="12" t="s">
        <v>160</v>
      </c>
      <c r="B34" s="12" t="s">
        <v>76</v>
      </c>
      <c r="C34" s="22">
        <v>426</v>
      </c>
      <c r="D34" s="22">
        <v>478</v>
      </c>
      <c r="E34" s="22">
        <v>550</v>
      </c>
      <c r="F34" s="22">
        <v>588</v>
      </c>
      <c r="G34" s="22"/>
    </row>
    <row r="35" spans="1:7" ht="27.75" customHeight="1">
      <c r="A35" s="12" t="s">
        <v>169</v>
      </c>
      <c r="B35" s="12" t="s">
        <v>76</v>
      </c>
      <c r="C35" s="26" t="s">
        <v>58</v>
      </c>
      <c r="D35" s="26" t="s">
        <v>58</v>
      </c>
      <c r="E35" s="22">
        <v>154</v>
      </c>
      <c r="F35" s="22">
        <v>154</v>
      </c>
      <c r="G35" s="22"/>
    </row>
    <row r="36" spans="1:7">
      <c r="A36" s="11" t="s">
        <v>165</v>
      </c>
      <c r="B36" s="13" t="s">
        <v>76</v>
      </c>
      <c r="C36" s="59" t="s">
        <v>58</v>
      </c>
      <c r="D36" s="59" t="s">
        <v>58</v>
      </c>
      <c r="E36" s="11">
        <v>2</v>
      </c>
      <c r="F36" s="11">
        <v>2</v>
      </c>
      <c r="G36" s="22"/>
    </row>
    <row r="37" spans="1:7">
      <c r="A37" s="22" t="s">
        <v>166</v>
      </c>
      <c r="B37" s="12" t="s">
        <v>76</v>
      </c>
      <c r="C37" s="26" t="s">
        <v>58</v>
      </c>
      <c r="D37" s="26">
        <v>69</v>
      </c>
      <c r="E37" s="11">
        <v>110</v>
      </c>
      <c r="F37" s="11">
        <v>149</v>
      </c>
      <c r="G37" s="22"/>
    </row>
    <row r="38" spans="1:7">
      <c r="A38" s="22" t="s">
        <v>176</v>
      </c>
      <c r="B38" s="12" t="s">
        <v>76</v>
      </c>
      <c r="C38" s="11">
        <v>0</v>
      </c>
      <c r="D38" s="11">
        <v>0</v>
      </c>
      <c r="E38" s="11">
        <v>0</v>
      </c>
      <c r="F38" s="11">
        <v>0</v>
      </c>
      <c r="G38" s="22"/>
    </row>
    <row r="39" spans="1:7" ht="24">
      <c r="A39" s="124" t="s">
        <v>120</v>
      </c>
      <c r="B39" s="124"/>
      <c r="C39" s="124"/>
      <c r="D39" s="124" t="s">
        <v>185</v>
      </c>
      <c r="E39" s="124"/>
      <c r="F39" s="124"/>
      <c r="G39" s="76"/>
    </row>
    <row r="40" spans="1:7">
      <c r="A40" s="11" t="s">
        <v>121</v>
      </c>
      <c r="B40" s="14" t="s">
        <v>122</v>
      </c>
      <c r="C40" s="110"/>
      <c r="D40" s="56"/>
      <c r="E40" s="121"/>
      <c r="F40" s="56"/>
      <c r="G40" s="56"/>
    </row>
    <row r="41" spans="1:7">
      <c r="A41" s="11" t="s">
        <v>123</v>
      </c>
      <c r="B41" s="14" t="s">
        <v>122</v>
      </c>
      <c r="C41" s="111"/>
      <c r="D41" s="57"/>
      <c r="E41" s="122"/>
    </row>
    <row r="42" spans="1:7">
      <c r="A42" s="11" t="s">
        <v>124</v>
      </c>
      <c r="B42" s="14" t="s">
        <v>122</v>
      </c>
      <c r="C42" s="111"/>
      <c r="E42" s="122"/>
    </row>
    <row r="43" spans="1:7">
      <c r="A43" s="12" t="s">
        <v>125</v>
      </c>
      <c r="B43" s="14" t="s">
        <v>122</v>
      </c>
      <c r="C43" s="111"/>
      <c r="E43" s="122"/>
    </row>
    <row r="44" spans="1:7">
      <c r="A44" s="11" t="s">
        <v>126</v>
      </c>
      <c r="B44" s="14" t="s">
        <v>122</v>
      </c>
      <c r="C44" s="111"/>
      <c r="E44" s="122"/>
    </row>
    <row r="45" spans="1:7">
      <c r="A45" s="11" t="s">
        <v>127</v>
      </c>
      <c r="B45" s="14" t="s">
        <v>122</v>
      </c>
      <c r="C45" s="111"/>
      <c r="E45" s="122"/>
    </row>
    <row r="46" spans="1:7" ht="60">
      <c r="A46" s="13" t="s">
        <v>128</v>
      </c>
      <c r="B46" s="61" t="s">
        <v>129</v>
      </c>
      <c r="C46" s="111"/>
    </row>
    <row r="47" spans="1:7" ht="45">
      <c r="A47" s="11" t="s">
        <v>130</v>
      </c>
      <c r="B47" s="61" t="s">
        <v>131</v>
      </c>
      <c r="C47" s="111"/>
      <c r="D47" s="58"/>
    </row>
    <row r="48" spans="1:7" ht="45">
      <c r="A48" s="11" t="s">
        <v>132</v>
      </c>
      <c r="B48" s="61" t="s">
        <v>133</v>
      </c>
      <c r="C48" s="111"/>
    </row>
    <row r="49" spans="1:3" ht="30">
      <c r="A49" s="11" t="s">
        <v>183</v>
      </c>
      <c r="B49" s="61" t="s">
        <v>184</v>
      </c>
      <c r="C49" s="111"/>
    </row>
    <row r="50" spans="1:3" ht="120">
      <c r="A50" s="11" t="s">
        <v>134</v>
      </c>
      <c r="B50" s="61" t="s">
        <v>135</v>
      </c>
      <c r="C50" s="111"/>
    </row>
    <row r="61" spans="1:3">
      <c r="A61" s="7"/>
    </row>
    <row r="65" spans="1:1">
      <c r="A65" s="7"/>
    </row>
  </sheetData>
  <sheetProtection algorithmName="SHA-512" hashValue="ri59a5YqVfOh9zhwzXBuZt0ET42oI9eglWtayBC81I3V1olhxupVVedakkGRN9RaGejfarqLRgpikoFg7pPpAQ==" saltValue="K9P6SxB7sCWeDtu9Ir2KlA==" spinCount="100000" sheet="1" objects="1" scenarios="1"/>
  <mergeCells count="5">
    <mergeCell ref="E40:E45"/>
    <mergeCell ref="B1:F5"/>
    <mergeCell ref="A39:C39"/>
    <mergeCell ref="D39:F39"/>
    <mergeCell ref="G1:G5"/>
  </mergeCells>
  <hyperlinks>
    <hyperlink ref="B46" r:id="rId1" display="https://www.optimabank.gr/media/z1rnsskx/p54_politiki-prolipsi-katapolemisi-vias-parenoxlisis.pdf" xr:uid="{E2356455-EC27-4968-AD94-9FF1E146183A}"/>
    <hyperlink ref="B47" r:id="rId2" display="https://www.optimabank.gr/media/bzkpmf0r/p43_politiki_apodoxon_melon_ds.pdf" xr:uid="{DEC54309-1305-4FA9-B150-007D4CC2B464}"/>
    <hyperlink ref="B48" r:id="rId3" display="https://www.optimabank.gr/media/vblnyb20/suitability_policy_members_board_of_directors.pdf?cb=47a01e7a-667d-46a3-9cae-7a2c1deecf43" xr:uid="{381A460E-41AD-43EC-B2A3-30257EF027A3}"/>
    <hyperlink ref="B50" r:id="rId4" display="https://www.optimabank.gr/media/yfkdyk1k/anx295_politiki_kataggelion_athemiton_praktikon.pdf" xr:uid="{0EA5BCB6-05F2-40D0-8D5C-E061DCF73E8E}"/>
    <hyperlink ref="B49" r:id="rId5" display="https://www.optimabank.gr/media/ipzduozs/p66en_environmental_policy.pdf" xr:uid="{02B56F52-80D2-43AE-8B2B-A79F574807EA}"/>
  </hyperlinks>
  <pageMargins left="0.7" right="0.7" top="0.75" bottom="0.75" header="0.3" footer="0.3"/>
  <pageSetup paperSize="9"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65ce7d0-cd28-4c5d-8f6b-b99a4a57076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D94816A57B74F643A0C35DB613FDCCCC" ma:contentTypeVersion="15" ma:contentTypeDescription="Δημιουργία νέου εγγράφου" ma:contentTypeScope="" ma:versionID="7e50773b8f0d1e3df9137a86f110ed16">
  <xsd:schema xmlns:xsd="http://www.w3.org/2001/XMLSchema" xmlns:xs="http://www.w3.org/2001/XMLSchema" xmlns:p="http://schemas.microsoft.com/office/2006/metadata/properties" xmlns:ns2="417c5491-d084-478d-920d-20cdcf51118e" xmlns:ns3="e1d2947e-82e0-40da-aae3-edcef3cfc749" targetNamespace="http://schemas.microsoft.com/office/2006/metadata/properties" ma:root="true" ma:fieldsID="532dcc64ea401e265c915e302d2411b0" ns2:_="" ns3:_="">
    <xsd:import namespace="417c5491-d084-478d-920d-20cdcf51118e"/>
    <xsd:import namespace="e1d2947e-82e0-40da-aae3-edcef3cfc749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c5491-d084-478d-920d-20cdcf51118e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b65ce7d0-cd28-4c5d-8f6b-b99a4a5707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2947e-82e0-40da-aae3-edcef3cfc74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d181ff-85cd-460e-838c-30b0d46111d2}" ma:internalName="TaxCatchAll" ma:showField="CatchAllData" ma:web="e1d2947e-82e0-40da-aae3-edcef3cfc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7c5491-d084-478d-920d-20cdcf51118e">
      <Terms xmlns="http://schemas.microsoft.com/office/infopath/2007/PartnerControls"/>
    </lcf76f155ced4ddcb4097134ff3c332f>
    <TaxCatchAll xmlns="e1d2947e-82e0-40da-aae3-edcef3cfc749" xsi:nil="true"/>
  </documentManagement>
</p:properties>
</file>

<file path=customXml/itemProps1.xml><?xml version="1.0" encoding="utf-8"?>
<ds:datastoreItem xmlns:ds="http://schemas.openxmlformats.org/officeDocument/2006/customXml" ds:itemID="{7BAA3860-5CA3-4CC6-9EFB-B42D06DA7D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361FB8-4D79-464F-89CC-B0CA7003D9D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8CA87AC-52D1-4BAC-AF1D-E9144B25B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c5491-d084-478d-920d-20cdcf51118e"/>
    <ds:schemaRef ds:uri="e1d2947e-82e0-40da-aae3-edcef3cfc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D1BE81-9484-4FA0-9DFE-ABD04F541C69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417c5491-d084-478d-920d-20cdcf51118e"/>
    <ds:schemaRef ds:uri="http://schemas.microsoft.com/office/2006/documentManagement/types"/>
    <ds:schemaRef ds:uri="http://schemas.openxmlformats.org/package/2006/metadata/core-properties"/>
    <ds:schemaRef ds:uri="e1d2947e-82e0-40da-aae3-edcef3cfc74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Sustainability Strategy</vt:lpstr>
      <vt:lpstr>Stakeholder Engagement</vt:lpstr>
      <vt:lpstr>Sustainability Governance</vt:lpstr>
      <vt:lpstr>Environmental Data</vt:lpstr>
      <vt:lpstr>Social Data</vt:lpstr>
      <vt:lpstr>Governance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</dc:title>
  <dc:subject/>
  <dc:creator>Kourkouli Silvia</dc:creator>
  <cp:keywords>AS</cp:keywords>
  <dc:description/>
  <cp:lastModifiedBy>Kourkouli Silvia</cp:lastModifiedBy>
  <cp:revision/>
  <cp:lastPrinted>2025-07-15T07:27:49Z</cp:lastPrinted>
  <dcterms:created xsi:type="dcterms:W3CDTF">2025-07-11T11:56:03Z</dcterms:created>
  <dcterms:modified xsi:type="dcterms:W3CDTF">2026-03-12T12:01:47Z</dcterms:modified>
  <cp:category>zx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0x010100D94816A57B74F643A0C35DB613FDCCCC</vt:lpwstr>
  </property>
  <property fmtid="{D5CDD505-2E9C-101B-9397-08002B2CF9AE}" pid="3" name="MediaServiceImageTags">
    <vt:lpwstr/>
  </property>
</Properties>
</file>